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82" documentId="13_ncr:1_{F6CB121F-512D-4AA6-A0C1-0FB36C537598}" xr6:coauthVersionLast="47" xr6:coauthVersionMax="47" xr10:uidLastSave="{315A02C0-1EA4-43CE-A2D5-D8E1F5F0495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6" l="1"/>
  <c r="B10" i="6"/>
  <c r="B11" i="6"/>
  <c r="B12" i="6"/>
  <c r="B13" i="6"/>
  <c r="B14" i="6"/>
  <c r="B15" i="6"/>
  <c r="B16" i="6"/>
  <c r="B17" i="6"/>
  <c r="B18" i="6"/>
  <c r="B19" i="6"/>
  <c r="B20" i="6"/>
  <c r="B21" i="6"/>
  <c r="B22" i="6"/>
  <c r="B23" i="6"/>
  <c r="B24" i="6"/>
  <c r="B25" i="6"/>
  <c r="B26" i="6"/>
  <c r="B27" i="6"/>
  <c r="B28" i="6"/>
  <c r="B29" i="6"/>
  <c r="B30" i="6"/>
  <c r="B31" i="6"/>
  <c r="B32" i="6"/>
  <c r="B33" i="6"/>
  <c r="B34" i="6"/>
  <c r="G9" i="6"/>
  <c r="G10" i="6"/>
  <c r="G11" i="6"/>
  <c r="G12" i="6"/>
  <c r="G13" i="6"/>
  <c r="G14" i="6"/>
  <c r="G15" i="6"/>
  <c r="G16" i="6"/>
  <c r="G17" i="6"/>
  <c r="G18" i="6"/>
  <c r="G19" i="6"/>
  <c r="G20" i="6"/>
  <c r="G21" i="6"/>
  <c r="G22" i="6"/>
  <c r="G23" i="6"/>
  <c r="G24" i="6"/>
  <c r="G25" i="6"/>
  <c r="G26" i="6"/>
  <c r="G27" i="6"/>
  <c r="G28" i="6"/>
  <c r="G29" i="6"/>
  <c r="G30" i="6"/>
  <c r="G31" i="6"/>
  <c r="G32" i="6"/>
  <c r="G33" i="6"/>
  <c r="G34" i="6"/>
  <c r="I9" i="6"/>
  <c r="I10" i="6"/>
  <c r="I11" i="6"/>
  <c r="I12" i="6"/>
  <c r="I13" i="6"/>
  <c r="I14" i="6"/>
  <c r="I15" i="6"/>
  <c r="I16" i="6"/>
  <c r="I17" i="6"/>
  <c r="I18" i="6"/>
  <c r="I19" i="6"/>
  <c r="I20" i="6"/>
  <c r="I21" i="6"/>
  <c r="I22" i="6"/>
  <c r="I23" i="6"/>
  <c r="I24" i="6"/>
  <c r="I25" i="6"/>
  <c r="I26" i="6"/>
  <c r="I27" i="6"/>
  <c r="I28" i="6"/>
  <c r="I29" i="6"/>
  <c r="I30" i="6"/>
  <c r="I31" i="6"/>
  <c r="I32" i="6"/>
  <c r="I33" i="6"/>
  <c r="I34" i="6"/>
  <c r="J9" i="6"/>
  <c r="J10" i="6"/>
  <c r="J11" i="6"/>
  <c r="J12" i="6"/>
  <c r="J13" i="6"/>
  <c r="J14" i="6"/>
  <c r="J15" i="6"/>
  <c r="J16" i="6"/>
  <c r="J17" i="6"/>
  <c r="J18" i="6"/>
  <c r="J19" i="6"/>
  <c r="J20" i="6"/>
  <c r="J21" i="6"/>
  <c r="J22" i="6"/>
  <c r="J23" i="6"/>
  <c r="J24" i="6"/>
  <c r="J25" i="6"/>
  <c r="J26" i="6"/>
  <c r="J27" i="6"/>
  <c r="J28" i="6"/>
  <c r="J29" i="6"/>
  <c r="J30" i="6"/>
  <c r="J31" i="6"/>
  <c r="J32" i="6"/>
  <c r="J33" i="6"/>
  <c r="J34" i="6"/>
  <c r="L9" i="6"/>
  <c r="L10" i="6"/>
  <c r="L11" i="6"/>
  <c r="L12" i="6"/>
  <c r="L13" i="6"/>
  <c r="L14" i="6"/>
  <c r="L15" i="6"/>
  <c r="L16" i="6"/>
  <c r="L17" i="6"/>
  <c r="L18" i="6"/>
  <c r="L19" i="6"/>
  <c r="L20" i="6"/>
  <c r="L21" i="6"/>
  <c r="L22" i="6"/>
  <c r="L23" i="6"/>
  <c r="L24" i="6"/>
  <c r="L25" i="6"/>
  <c r="L26" i="6"/>
  <c r="L27" i="6"/>
  <c r="L28" i="6"/>
  <c r="L29" i="6"/>
  <c r="L30" i="6"/>
  <c r="L31" i="6"/>
  <c r="L32" i="6"/>
  <c r="L33" i="6"/>
  <c r="L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<sst xmlns="http://schemas.openxmlformats.org/spreadsheetml/2006/main" count="180312" uniqueCount="39129">
  <si>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</si>
  <si>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</si>
  <si>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</si>
  <si>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</si>
  <si>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</si>
  <si>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</si>
  <si>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</si>
  <si>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</si>
  <si>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</si>
  <si>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</si>
  <si>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</si>
  <si>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</si>
  <si>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</si>
  <si>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</si>
  <si>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</si>
  <si>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</si>
  <si>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</si>
  <si>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</si>
  <si>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</si>
  <si>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</si>
  <si>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</si>
  <si>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</si>
  <si>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</si>
  <si>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</si>
  <si>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</si>
  <si>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</si>
  <si>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</si>
  <si>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</si>
  <si>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</si>
  <si>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</si>
  <si>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</si>
  <si>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</si>
  <si>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</si>
  <si>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</si>
  <si>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</si>
  <si>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</si>
  <si>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</si>
  <si>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</si>
  <si>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</si>
  <si>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</si>
  <si>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</si>
  <si>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</si>
  <si>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</si>
  <si>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</si>
  <si>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</si>
  <si>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</si>
  <si>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</si>
  <si>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</si>
  <si>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</si>
  <si>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</si>
  <si>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</si>
  <si>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</si>
  <si>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</si>
  <si>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</si>
  <si>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</si>
  <si>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</si>
  <si>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</si>
  <si>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</si>
  <si>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</si>
  <si>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</si>
  <si>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</si>
  <si>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</si>
  <si>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</si>
  <si>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</si>
  <si>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</si>
  <si>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</si>
  <si>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</si>
  <si>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</si>
  <si>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</si>
  <si>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</si>
  <si>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</si>
  <si>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</si>
  <si>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</si>
  <si>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</si>
  <si>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</si>
  <si>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</si>
  <si>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</si>
  <si>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</si>
  <si>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</si>
  <si>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</si>
  <si>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</si>
  <si>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</si>
  <si>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</si>
  <si>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</si>
  <si>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</si>
  <si>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</si>
  <si>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</si>
  <si>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</si>
  <si>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</si>
  <si>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</si>
  <si>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</si>
  <si>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</si>
  <si>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</si>
  <si>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</si>
  <si>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</si>
  <si>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</si>
  <si>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</si>
  <si>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</si>
  <si>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</si>
  <si>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</si>
  <si>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</si>
  <si>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</si>
  <si>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</si>
  <si>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</si>
  <si>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</si>
  <si>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</si>
  <si>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</si>
  <si>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</si>
  <si>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</si>
  <si>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</si>
  <si>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</si>
  <si>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</si>
  <si>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</si>
  <si>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</si>
  <si>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</si>
  <si>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</si>
  <si>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</si>
  <si>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</si>
  <si>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</si>
  <si>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</si>
  <si>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</si>
  <si>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</si>
  <si>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</si>
  <si>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</si>
  <si>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</si>
  <si>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</si>
  <si>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</si>
  <si>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</si>
  <si>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</si>
  <si>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</si>
  <si>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</si>
  <si>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</si>
  <si>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</si>
  <si>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</si>
  <si>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</si>
  <si>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</si>
  <si>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</si>
  <si>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</si>
  <si>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</si>
  <si>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</si>
  <si>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</si>
  <si>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</si>
  <si>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</si>
  <si>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</si>
  <si>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</si>
  <si>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</si>
  <si>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</si>
  <si>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</si>
  <si>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</si>
  <si>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</si>
  <si>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</si>
  <si>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</si>
  <si>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</si>
  <si>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</si>
  <si>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</si>
  <si>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</si>
  <si>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</si>
  <si>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</si>
  <si>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</si>
  <si>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</si>
  <si>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</si>
  <si>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</si>
  <si>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</si>
  <si>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</si>
  <si>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</si>
  <si>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</si>
  <si>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</si>
  <si>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</si>
  <si>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</si>
  <si>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</si>
  <si>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</si>
  <si>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</si>
  <si>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</si>
  <si>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</si>
  <si>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</si>
  <si>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</si>
  <si>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</si>
  <si>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</si>
  <si>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</si>
  <si>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</si>
  <si>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</si>
  <si>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</si>
  <si>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</si>
  <si>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</si>
  <si>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</si>
  <si>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</si>
  <si>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</si>
  <si>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</si>
  <si>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</si>
  <si>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</si>
  <si>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</si>
  <si>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</si>
  <si>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</si>
  <si>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</si>
  <si>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</si>
  <si>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</si>
  <si>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</si>
  <si>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</si>
  <si>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</si>
  <si>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</si>
  <si>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</si>
  <si>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</si>
  <si>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</si>
  <si>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</si>
  <si>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</si>
  <si>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</si>
  <si>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</si>
  <si>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</si>
  <si>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</si>
  <si>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</si>
  <si>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</si>
  <si>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</si>
  <si>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</si>
  <si>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</si>
  <si>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</si>
  <si>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</si>
  <si>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</si>
  <si>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</si>
  <si>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</si>
  <si>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</si>
  <si>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</si>
  <si>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</si>
  <si>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</si>
  <si>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</si>
  <si>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</si>
  <si>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</si>
  <si>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</si>
  <si>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</si>
  <si>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</si>
  <si>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</si>
  <si>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</si>
  <si>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</si>
  <si>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</si>
  <si>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</si>
  <si>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</si>
  <si>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</si>
  <si>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</si>
  <si>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</si>
  <si>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</si>
  <si>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</si>
  <si>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</si>
  <si>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</si>
  <si>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</si>
  <si>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</si>
  <si>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</si>
  <si>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</si>
  <si>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</si>
  <si>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</si>
  <si>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</si>
  <si>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</si>
  <si>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</si>
  <si>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</si>
  <si>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</si>
  <si>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</si>
  <si>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</si>
  <si>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</si>
  <si>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</si>
  <si>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</si>
  <si>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</si>
  <si>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</si>
  <si>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</si>
  <si>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</si>
  <si>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</si>
  <si>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</si>
  <si>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</si>
  <si>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</si>
  <si>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</si>
  <si>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</si>
  <si>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</si>
  <si>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</si>
  <si>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</si>
  <si>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</si>
  <si>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</si>
  <si>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</si>
  <si>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</si>
  <si>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</si>
  <si>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</si>
  <si>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</si>
  <si>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</si>
  <si>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</si>
  <si>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</si>
  <si>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</si>
  <si>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</si>
  <si>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</si>
  <si>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</si>
  <si>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</si>
  <si>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</si>
  <si>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</si>
  <si>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</si>
  <si>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</si>
  <si>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</si>
  <si>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</si>
  <si>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</si>
  <si>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</si>
  <si>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</si>
  <si>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</si>
  <si>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</si>
  <si>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</si>
  <si>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</si>
  <si>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</si>
  <si>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</si>
  <si>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</si>
  <si>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</si>
  <si>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</si>
  <si>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</si>
  <si>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</si>
  <si>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</si>
  <si>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</si>
  <si>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</si>
  <si>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</si>
  <si>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</si>
  <si>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</si>
  <si>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</si>
  <si>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</si>
  <si>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</si>
  <si>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</si>
  <si>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</si>
  <si>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</si>
  <si>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</si>
  <si>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</si>
  <si>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</si>
  <si>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</si>
  <si>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</si>
  <si>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</si>
  <si>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</si>
  <si>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</si>
  <si>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</si>
  <si>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</si>
  <si>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</si>
  <si>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</si>
  <si>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</si>
  <si>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</si>
  <si>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</si>
  <si>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</si>
  <si>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</si>
  <si>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</si>
  <si>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</si>
  <si>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</si>
  <si>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</si>
  <si>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</si>
  <si>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</si>
  <si>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</si>
  <si>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</si>
  <si>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</si>
  <si>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</si>
  <si>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</si>
  <si>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</si>
  <si>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</si>
  <si>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</si>
  <si>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</si>
  <si>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</si>
  <si>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</si>
  <si>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</si>
  <si>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</si>
  <si>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</si>
  <si>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</si>
  <si>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</si>
  <si>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</si>
  <si>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</si>
  <si>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</si>
  <si>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</si>
  <si>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</si>
  <si>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</si>
  <si>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</si>
  <si>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</si>
  <si>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</si>
  <si>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</si>
  <si>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</si>
  <si>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</si>
  <si>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</si>
  <si>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</si>
  <si>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</si>
  <si>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</si>
  <si>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</si>
  <si>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</si>
  <si>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</si>
  <si>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</si>
  <si>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</si>
  <si>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</si>
  <si>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</si>
  <si>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</si>
  <si>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</si>
  <si>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</si>
  <si>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</si>
  <si>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</si>
  <si>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</si>
  <si>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</si>
  <si>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</si>
  <si>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</si>
  <si>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</si>
  <si>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</si>
  <si>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</si>
  <si>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</si>
  <si>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</si>
  <si>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</si>
  <si>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</si>
  <si>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</si>
  <si>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</si>
  <si>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</si>
  <si>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</si>
  <si>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</si>
  <si>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</si>
  <si>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</si>
  <si>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</si>
  <si>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</si>
  <si>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</si>
  <si>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</si>
  <si>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</si>
  <si>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</si>
  <si>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</si>
  <si>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</si>
  <si>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</si>
  <si>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</si>
  <si>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</si>
  <si>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</si>
  <si>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</si>
  <si>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</si>
  <si>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</si>
  <si>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</si>
  <si>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</si>
  <si>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</si>
  <si>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</si>
  <si>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</si>
  <si>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</si>
  <si>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</si>
  <si>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</si>
  <si>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</si>
  <si>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</si>
  <si>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</si>
  <si>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</si>
  <si>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</si>
  <si>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</si>
  <si>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</si>
  <si>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</si>
  <si>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</si>
  <si>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</si>
  <si>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</si>
  <si>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</si>
  <si>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</si>
  <si>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</si>
  <si>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</si>
  <si>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</si>
  <si>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</si>
  <si>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</si>
  <si>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</si>
  <si>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</si>
  <si>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</si>
  <si>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</si>
  <si>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</si>
  <si>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</si>
  <si>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</si>
  <si>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</si>
  <si>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</si>
  <si>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</si>
  <si>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</si>
  <si>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</si>
  <si>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</si>
  <si>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</si>
  <si>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</si>
  <si>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</si>
  <si>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</si>
  <si>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</si>
  <si>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</si>
  <si>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</si>
  <si>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</si>
  <si>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</si>
  <si>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</si>
  <si>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</si>
  <si>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</si>
  <si>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</si>
  <si>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</si>
  <si>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</si>
  <si>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</si>
  <si>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</si>
  <si>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</si>
  <si>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</si>
  <si>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</si>
  <si>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</si>
  <si>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</si>
  <si>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</si>
  <si>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</si>
  <si>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</si>
  <si>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</si>
  <si>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</si>
  <si>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</si>
  <si>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</si>
  <si>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</si>
  <si>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</si>
  <si>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</si>
  <si>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</si>
  <si>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</si>
  <si>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</si>
  <si>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</si>
  <si>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</si>
  <si>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</si>
  <si>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</si>
  <si>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</si>
  <si>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</si>
  <si>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</si>
  <si>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</si>
  <si>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</si>
  <si>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</si>
  <si>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</si>
  <si>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</si>
  <si>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</si>
  <si>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</si>
  <si>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</si>
  <si>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</si>
  <si>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</si>
  <si>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</si>
  <si>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</si>
  <si>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</si>
  <si>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</si>
  <si>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</si>
  <si>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</si>
  <si>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</si>
  <si>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</si>
  <si>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</si>
  <si>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</si>
  <si>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</si>
  <si>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</si>
  <si>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</si>
  <si>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</si>
  <si>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</si>
  <si>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</si>
  <si>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</si>
  <si>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</si>
  <si>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</si>
  <si>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</si>
  <si>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</si>
  <si>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</si>
  <si>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</si>
  <si>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</si>
  <si>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</si>
  <si>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</si>
  <si>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</si>
  <si>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</si>
  <si>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</si>
  <si>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</si>
  <si>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</si>
  <si>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</si>
  <si>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</si>
  <si>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</si>
  <si>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</si>
  <si>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</si>
  <si>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</si>
  <si>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</si>
  <si>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</si>
  <si>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</si>
  <si>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</si>
  <si>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</si>
  <si>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</si>
  <si>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</si>
  <si>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</si>
  <si>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</si>
  <si>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</si>
  <si>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</si>
  <si>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</si>
  <si>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</si>
  <si>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</si>
  <si>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</si>
  <si>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</si>
  <si>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</si>
  <si>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</si>
  <si>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</si>
  <si>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</si>
  <si>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</si>
  <si>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</si>
  <si>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</si>
  <si>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</si>
  <si>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</si>
  <si>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</si>
  <si>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</si>
  <si>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</si>
  <si>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</si>
  <si>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</si>
  <si>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</si>
  <si>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</si>
  <si>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</si>
  <si>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</si>
  <si>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</si>
  <si>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</si>
  <si>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</si>
  <si>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</si>
  <si>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</si>
  <si>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</si>
  <si>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</si>
  <si>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</si>
  <si>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</si>
  <si>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</si>
  <si>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</si>
  <si>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</si>
  <si>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</si>
  <si>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</si>
  <si>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</si>
  <si>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</si>
  <si>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</si>
  <si>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</si>
  <si>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</si>
  <si>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</si>
  <si>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</si>
  <si>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</si>
  <si>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</si>
  <si>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</si>
  <si>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</si>
  <si>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</si>
  <si>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</si>
  <si>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</si>
  <si>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</si>
  <si>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</si>
  <si>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</si>
  <si>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</si>
  <si>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</si>
  <si>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</si>
  <si>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</si>
  <si>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</si>
  <si>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</si>
  <si>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</si>
  <si>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</si>
  <si>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</si>
  <si>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</si>
  <si>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</si>
  <si>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</si>
  <si>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</si>
  <si>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</si>
  <si>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</si>
  <si>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</si>
  <si>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</si>
  <si>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</si>
  <si>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</si>
  <si>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</si>
  <si>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</si>
  <si>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</si>
  <si>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</si>
  <si>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</si>
  <si>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</si>
  <si>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</si>
  <si>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</si>
  <si>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</si>
  <si>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</si>
  <si>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</si>
  <si>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</si>
  <si>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</si>
  <si>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</si>
  <si>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</si>
  <si>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</si>
  <si>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</si>
  <si>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</si>
  <si>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</si>
  <si>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</si>
  <si>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</si>
  <si>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</si>
  <si>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</si>
  <si>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</si>
  <si>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</si>
  <si>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</si>
  <si>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</si>
  <si>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</si>
  <si>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</si>
  <si>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</si>
  <si>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</si>
  <si>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</si>
  <si>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</si>
  <si>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</si>
  <si>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</si>
  <si>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</si>
  <si>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</si>
  <si>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</si>
  <si>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</si>
  <si>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</si>
  <si>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</si>
  <si>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</si>
  <si>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</si>
  <si>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</si>
  <si>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</si>
  <si>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</si>
  <si>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</si>
  <si>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</si>
  <si>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</si>
  <si>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</si>
  <si>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</si>
  <si>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</si>
  <si>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</si>
  <si>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</si>
  <si>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</si>
  <si>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</si>
  <si>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</si>
  <si>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</si>
  <si>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</si>
  <si>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</si>
  <si>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</si>
  <si>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</si>
  <si>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</si>
  <si>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</si>
  <si>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</si>
  <si>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</si>
  <si>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</si>
  <si>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</si>
  <si>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</si>
  <si>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</si>
  <si>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</si>
  <si>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</si>
  <si>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</si>
  <si>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</si>
  <si>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</si>
  <si>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</si>
  <si>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</si>
  <si>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</si>
  <si>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</si>
  <si>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</si>
  <si>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</si>
  <si>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</si>
  <si>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</si>
  <si>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</si>
  <si>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</si>
  <si>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</si>
  <si>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</si>
  <si>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</si>
  <si>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</si>
  <si>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</si>
  <si>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</si>
  <si>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</si>
  <si>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</si>
  <si>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</si>
  <si>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</si>
  <si>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</si>
  <si>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</si>
  <si>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</si>
  <si>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</si>
  <si>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</si>
  <si>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</si>
  <si>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</si>
  <si>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</si>
  <si>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</si>
  <si>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</si>
  <si>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</si>
  <si>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</si>
  <si>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</si>
  <si>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</si>
  <si>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</si>
  <si>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</si>
  <si>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</si>
  <si>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</si>
  <si>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</si>
  <si>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</si>
  <si>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</si>
  <si>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</si>
  <si>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</si>
  <si>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</si>
  <si>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</si>
  <si>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</si>
  <si>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</si>
  <si>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</si>
  <si>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</si>
  <si>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</si>
  <si>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</si>
  <si>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</si>
  <si>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</si>
  <si>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</si>
  <si>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</si>
  <si>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</si>
  <si>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</si>
  <si>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</si>
  <si>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</si>
  <si>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</si>
  <si>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</si>
  <si>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</si>
  <si>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</si>
  <si>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</si>
  <si>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</si>
  <si>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</si>
  <si>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</si>
  <si>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</si>
  <si>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</si>
  <si>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</si>
  <si>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</si>
  <si>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</si>
  <si>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</si>
  <si>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</si>
  <si>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</si>
  <si>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</si>
  <si>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</si>
  <si>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</si>
  <si>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</si>
  <si>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</si>
  <si>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</si>
  <si>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</si>
  <si>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</si>
  <si>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</si>
  <si>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</si>
  <si>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</si>
  <si>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</si>
  <si>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</si>
  <si>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</si>
  <si>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</si>
  <si>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</si>
  <si>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</si>
  <si>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</si>
  <si>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</si>
  <si>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</si>
  <si>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</si>
  <si>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</si>
  <si>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</si>
  <si>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</si>
  <si>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</si>
  <si>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</si>
  <si>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</si>
  <si>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</si>
  <si>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</si>
  <si>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</si>
  <si>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</si>
  <si>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</si>
  <si>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</si>
  <si>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</si>
  <si>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</si>
  <si>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</si>
  <si>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</si>
  <si>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</si>
  <si>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</si>
  <si>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</si>
  <si>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</si>
  <si>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</si>
  <si>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</si>
  <si>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</si>
  <si>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</si>
  <si>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</si>
  <si>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</si>
  <si>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</si>
  <si>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</si>
  <si>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</si>
  <si>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</si>
  <si>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</si>
  <si>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</si>
  <si>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</si>
  <si>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</si>
  <si>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</si>
  <si>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</si>
  <si>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</si>
  <si>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</si>
  <si>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</si>
  <si>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</si>
  <si>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</si>
  <si>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</si>
  <si>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</si>
  <si>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</si>
  <si>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</si>
  <si>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</si>
  <si>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</si>
  <si>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</si>
  <si>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</si>
  <si>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</si>
  <si>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</si>
  <si>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</si>
  <si>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</si>
  <si>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</si>
  <si>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</si>
  <si>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</si>
  <si>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</si>
  <si>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</si>
  <si>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</si>
  <si>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</si>
  <si>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</si>
  <si>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</si>
  <si>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</si>
  <si>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</si>
  <si>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</si>
  <si>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</si>
  <si>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</si>
  <si>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</si>
  <si>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</si>
  <si>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</si>
  <si>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</si>
  <si>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</si>
  <si>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</si>
  <si>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</si>
  <si>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</si>
  <si>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</si>
  <si>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</si>
  <si>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</si>
  <si>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</si>
  <si>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</si>
  <si>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</si>
  <si>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</si>
  <si>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</si>
  <si>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</si>
  <si>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</si>
  <si>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</si>
  <si>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</si>
  <si>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</si>
  <si>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</si>
  <si>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</si>
  <si>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</si>
  <si>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</si>
  <si>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</si>
  <si>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</si>
  <si>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</si>
  <si>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</si>
  <si>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</si>
  <si>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</si>
  <si>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</si>
  <si>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</si>
  <si>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</si>
  <si>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</si>
  <si>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</si>
  <si>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</si>
  <si>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</si>
  <si>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</si>
  <si>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</si>
  <si>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</si>
  <si>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</si>
  <si>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</si>
  <si>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</si>
  <si>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</si>
  <si>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</si>
  <si>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</si>
  <si>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</si>
  <si>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</si>
  <si>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</si>
  <si>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</si>
  <si>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</si>
  <si>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</si>
  <si>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</si>
  <si>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</si>
  <si>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</si>
  <si>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</si>
  <si>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</si>
  <si>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</si>
  <si>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</si>
  <si>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</si>
  <si>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</si>
  <si>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</si>
  <si>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</si>
  <si>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</si>
  <si>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</si>
  <si>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</si>
  <si>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</si>
  <si>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</si>
  <si>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</si>
  <si>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</si>
  <si>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</si>
  <si>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</si>
  <si>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</si>
  <si>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</si>
  <si>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</si>
  <si>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</si>
  <si>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</si>
  <si>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</si>
  <si>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</si>
  <si>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</si>
  <si>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</si>
  <si>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</si>
  <si>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</si>
  <si>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</si>
  <si>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</si>
  <si>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</si>
  <si>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</si>
  <si>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</si>
  <si>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</si>
  <si>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</si>
  <si>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</si>
  <si>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</si>
  <si>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</si>
  <si>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</si>
  <si>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</si>
  <si>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</si>
  <si>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</si>
  <si>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</si>
  <si>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</si>
  <si>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</si>
  <si>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</si>
  <si>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</si>
  <si>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</si>
  <si>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</si>
  <si>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</si>
  <si>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</si>
  <si>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</si>
  <si>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</si>
  <si>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</si>
  <si>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</si>
  <si>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</si>
  <si>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</si>
  <si>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</si>
  <si>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</si>
  <si>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</si>
  <si>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</si>
  <si>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</si>
  <si>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</si>
  <si>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</si>
  <si>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</si>
  <si>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</si>
  <si>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</si>
  <si>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</si>
  <si>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</si>
  <si>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</si>
  <si>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</si>
  <si>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</si>
  <si>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</si>
  <si>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</si>
  <si>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</si>
  <si>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</si>
  <si>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</si>
  <si>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</si>
  <si>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</si>
  <si>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</si>
  <si>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</si>
  <si>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</si>
  <si>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</si>
  <si>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</si>
  <si>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</si>
  <si>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</si>
  <si>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</si>
  <si>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</si>
  <si>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</si>
  <si>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</si>
  <si>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</si>
  <si>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</si>
  <si>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</si>
  <si>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</si>
  <si>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</si>
  <si>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</si>
  <si>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</si>
  <si>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</si>
  <si>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</si>
  <si>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</si>
  <si>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</si>
  <si>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</si>
  <si>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</si>
  <si>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</si>
  <si>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</si>
  <si>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</si>
  <si>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</si>
  <si>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</si>
  <si>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</si>
  <si>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</si>
  <si>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</si>
  <si>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</si>
  <si>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</si>
  <si>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</si>
  <si>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</si>
  <si>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</si>
  <si>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</si>
  <si>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</si>
  <si>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</si>
  <si>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</si>
  <si>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</si>
  <si>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</si>
  <si>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</si>
  <si>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</si>
  <si>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</si>
  <si>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</si>
  <si>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</si>
  <si>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</si>
  <si>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</si>
  <si>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</si>
  <si>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</si>
  <si>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</si>
  <si>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</si>
  <si>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</si>
  <si>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</si>
  <si>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</si>
  <si>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</si>
  <si>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</si>
  <si>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</si>
  <si>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</si>
  <si>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</si>
  <si>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</si>
  <si>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</si>
  <si>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</si>
  <si>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</si>
  <si>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</si>
  <si>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</si>
  <si>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</si>
  <si>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</si>
  <si>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</si>
  <si>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</si>
  <si>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</si>
  <si>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</si>
  <si>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</si>
  <si>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</si>
  <si>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</si>
  <si>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</si>
  <si>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</si>
  <si>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</si>
  <si>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</si>
  <si>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</si>
  <si>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</si>
  <si>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</si>
  <si>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</si>
  <si>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</si>
  <si>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</si>
  <si>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</si>
  <si>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</si>
  <si>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</si>
  <si>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</si>
  <si>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</si>
  <si>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</si>
  <si>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</si>
  <si>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</si>
  <si>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</si>
  <si>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</si>
  <si>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</si>
  <si>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</si>
  <si>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</si>
  <si>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</si>
  <si>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</si>
  <si>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</si>
  <si>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</si>
  <si>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</si>
  <si>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</si>
  <si>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</si>
  <si>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</si>
  <si>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</si>
  <si>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</si>
  <si>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</si>
  <si>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</si>
  <si>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</si>
  <si>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</si>
  <si>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</si>
  <si>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</si>
  <si>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</si>
  <si>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</si>
  <si>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</si>
  <si>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</si>
  <si>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</si>
  <si>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</si>
  <si>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</si>
  <si>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</si>
  <si>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</si>
  <si>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</si>
  <si>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</si>
  <si>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</si>
  <si>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</si>
  <si>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</si>
  <si>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</si>
  <si>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</si>
  <si>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</si>
  <si>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</si>
  <si>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</si>
  <si>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</si>
  <si>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</si>
  <si>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</si>
  <si>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</si>
  <si>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</si>
  <si>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</si>
  <si>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</si>
  <si>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</si>
  <si>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</si>
  <si>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</si>
  <si>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</si>
  <si>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</si>
  <si>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</si>
  <si>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</si>
  <si>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</si>
  <si>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</si>
  <si>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</si>
  <si>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</si>
  <si>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</si>
  <si>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</si>
  <si>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</si>
  <si>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</si>
  <si>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</si>
  <si>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</si>
  <si>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</si>
  <si>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</si>
  <si>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</si>
  <si>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</si>
  <si>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</si>
  <si>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</si>
  <si>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</si>
  <si>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</si>
  <si>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</si>
  <si>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</si>
  <si>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</si>
  <si>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</si>
  <si>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</si>
  <si>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</si>
  <si>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</si>
  <si>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</si>
  <si>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</si>
  <si>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</si>
  <si>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</si>
  <si>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</si>
  <si>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</si>
  <si>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</si>
  <si>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</si>
  <si>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</si>
  <si>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</si>
  <si>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</si>
  <si>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</si>
  <si>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</si>
  <si>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</si>
  <si>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</si>
  <si>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</si>
  <si>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</si>
  <si>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</si>
  <si>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</si>
  <si>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</si>
  <si>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</si>
  <si>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</si>
  <si>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</si>
  <si>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</si>
  <si>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</si>
  <si>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</si>
  <si>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</si>
  <si>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</si>
  <si>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</si>
  <si>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</si>
  <si>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</si>
  <si>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</si>
  <si>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</si>
  <si>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</si>
  <si>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</si>
  <si>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</si>
  <si>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</si>
  <si>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</si>
  <si>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</si>
  <si>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</si>
  <si>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</si>
  <si>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</si>
  <si>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</si>
  <si>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</si>
  <si>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</si>
  <si>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</si>
  <si>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</si>
  <si>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</si>
  <si>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</si>
  <si>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</si>
  <si>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</si>
  <si>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</si>
  <si>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</si>
  <si>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</si>
  <si>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</si>
  <si>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</si>
  <si>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</si>
  <si>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</si>
  <si>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</si>
  <si>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</si>
  <si>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</si>
  <si>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</si>
  <si>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</si>
  <si>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</si>
  <si>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</si>
  <si>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</si>
  <si>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</si>
  <si>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</si>
  <si>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</si>
  <si>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</si>
  <si>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</si>
  <si>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</si>
  <si>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</si>
  <si>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</si>
  <si>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</si>
  <si>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</si>
  <si>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</si>
  <si>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</si>
  <si>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</si>
  <si>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</si>
  <si>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</si>
  <si>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</si>
  <si>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</si>
  <si>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</si>
  <si>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</si>
  <si>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</si>
  <si>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</si>
  <si>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</si>
  <si>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</si>
  <si>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</si>
  <si>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</si>
  <si>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</si>
  <si>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</si>
  <si>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</si>
  <si>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</si>
  <si>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</si>
  <si>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</si>
  <si>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</si>
  <si>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</si>
  <si>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</si>
  <si>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</si>
  <si>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</si>
  <si>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</si>
  <si>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</si>
  <si>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</si>
  <si>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</si>
  <si>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</si>
  <si>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</si>
  <si>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</si>
  <si>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</si>
  <si>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</si>
  <si>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</si>
  <si>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</si>
  <si>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</si>
  <si>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</si>
  <si>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</si>
  <si>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</si>
  <si>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</si>
  <si>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</si>
  <si>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</si>
  <si>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</si>
  <si>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</si>
  <si>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</si>
  <si>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</si>
  <si>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</si>
  <si>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</si>
  <si>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</si>
  <si>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</si>
  <si>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</si>
  <si>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</si>
  <si>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</si>
  <si>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</si>
  <si>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</si>
  <si>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</si>
  <si>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</si>
  <si>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</si>
  <si>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</si>
  <si>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</si>
  <si>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</si>
  <si>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</si>
  <si>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</si>
  <si>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</si>
  <si>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</si>
  <si>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</si>
  <si>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</si>
  <si>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</si>
  <si>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</si>
  <si>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</si>
  <si>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</si>
  <si>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</si>
  <si>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</si>
  <si>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</si>
  <si>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</si>
  <si>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</si>
  <si>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</si>
  <si>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</si>
  <si>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</si>
  <si>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</si>
  <si>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</si>
  <si>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</si>
  <si>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</si>
  <si>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</si>
  <si>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</si>
  <si>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</si>
  <si>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</si>
  <si>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</si>
  <si>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</si>
  <si>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</si>
  <si>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</si>
  <si>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</si>
  <si>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</si>
  <si>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</si>
  <si>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</si>
  <si>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</si>
  <si>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</si>
  <si>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</si>
  <si>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</si>
  <si>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</si>
  <si>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</si>
  <si>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</si>
  <si>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</si>
  <si>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</si>
  <si>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</si>
  <si>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</si>
  <si>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</si>
  <si>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</si>
  <si>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</si>
  <si>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</si>
  <si>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</si>
  <si>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</si>
  <si>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</si>
  <si>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</si>
  <si>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</si>
  <si>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</si>
  <si>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</si>
  <si>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</si>
  <si>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</si>
  <si>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</si>
  <si>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</si>
  <si>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</si>
  <si>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</si>
  <si>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</si>
  <si>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</si>
  <si>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</si>
  <si>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</si>
  <si>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</si>
  <si>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</si>
  <si>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</si>
  <si>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</si>
  <si>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</si>
  <si>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</si>
  <si>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</si>
  <si>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</si>
  <si>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</si>
  <si>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</si>
  <si>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</si>
  <si>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</si>
  <si>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</si>
  <si>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</si>
  <si>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</si>
  <si>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</si>
  <si>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</si>
  <si>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</si>
  <si>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</si>
  <si>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</si>
  <si>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</si>
  <si>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</si>
  <si>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</si>
  <si>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</si>
  <si>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</si>
  <si>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</si>
  <si>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</si>
  <si>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</si>
  <si>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</si>
  <si>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</si>
  <si>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</si>
  <si>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</si>
  <si>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</si>
  <si>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</si>
  <si>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</si>
  <si>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</si>
  <si>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</si>
  <si>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</si>
  <si>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</si>
  <si>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</si>
  <si>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</si>
  <si>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</si>
  <si>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</si>
  <si>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</si>
  <si>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</si>
  <si>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</si>
  <si>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</si>
  <si>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</si>
  <si>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</si>
  <si>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</si>
  <si>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</si>
  <si>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</si>
  <si>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</si>
  <si>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</si>
  <si>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</si>
  <si>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</si>
  <si>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</si>
  <si>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</si>
  <si>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</si>
  <si>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</si>
  <si>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</si>
  <si>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</si>
  <si>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</si>
  <si>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</si>
  <si>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</si>
  <si>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</si>
  <si>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</si>
  <si>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</si>
  <si>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</si>
  <si>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</si>
  <si>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</si>
  <si>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</si>
  <si>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</si>
  <si>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</si>
  <si>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</si>
  <si>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</si>
  <si>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</si>
  <si>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</si>
  <si>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</si>
  <si>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</si>
  <si>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</si>
  <si>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</si>
  <si>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</si>
  <si>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</si>
  <si>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</si>
  <si>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</si>
  <si>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</si>
  <si>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</si>
  <si>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</si>
  <si>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</si>
  <si>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</si>
  <si>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</si>
  <si>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</si>
  <si>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</si>
  <si>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</si>
  <si>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</si>
  <si>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</si>
  <si>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</si>
  <si>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</si>
  <si>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</si>
  <si>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</si>
  <si>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</si>
  <si>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</si>
  <si>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</si>
  <si>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</si>
  <si>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</si>
  <si>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</si>
  <si>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</si>
  <si>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</si>
  <si>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</si>
  <si>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</si>
  <si>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</si>
  <si>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</si>
  <si>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</si>
  <si>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</si>
  <si>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</si>
  <si>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</si>
  <si>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</si>
  <si>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</si>
  <si>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</si>
  <si>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</si>
  <si>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</si>
  <si>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</si>
  <si>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</si>
  <si>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</si>
  <si>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</si>
  <si>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</si>
  <si>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</si>
  <si>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</si>
  <si>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</si>
  <si>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</si>
  <si>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</si>
  <si>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</si>
  <si>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</si>
  <si>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</si>
  <si>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</si>
  <si>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</si>
  <si>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</si>
  <si>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</si>
  <si>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</si>
  <si>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</si>
  <si>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</si>
  <si>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</si>
  <si>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</si>
  <si>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</si>
  <si>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</si>
  <si>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</si>
  <si>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</si>
  <si>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</si>
  <si>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</si>
  <si>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</si>
  <si>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</si>
  <si>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</si>
  <si>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</si>
  <si>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</si>
  <si>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</si>
  <si>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</si>
  <si>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</si>
  <si>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</si>
  <si>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</si>
  <si>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</si>
  <si>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</si>
  <si>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</si>
  <si>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</si>
  <si>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</si>
  <si>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</si>
  <si>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</si>
  <si>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</si>
  <si>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</si>
  <si>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</si>
  <si>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</si>
  <si>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</si>
  <si>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</si>
  <si>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</si>
  <si>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</si>
  <si>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</si>
  <si>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</si>
  <si>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</si>
  <si>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</si>
  <si>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</si>
  <si>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</si>
  <si>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</si>
  <si>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</si>
  <si>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</si>
  <si>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</si>
  <si>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</si>
  <si>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</si>
  <si>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</si>
  <si>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</si>
  <si>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</si>
  <si>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</si>
  <si>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</si>
  <si>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</si>
  <si>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</si>
  <si>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</si>
  <si>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</si>
  <si>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</si>
  <si>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</si>
  <si>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</si>
  <si>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</si>
  <si>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</si>
  <si>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</si>
  <si>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</si>
  <si>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</si>
  <si>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</si>
  <si>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</si>
  <si>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</si>
  <si>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</si>
  <si>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</si>
  <si>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</si>
  <si>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</si>
  <si>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</si>
  <si>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</si>
  <si>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</si>
  <si>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</si>
  <si>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</si>
  <si>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</si>
  <si>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</si>
  <si>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</si>
  <si>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</si>
  <si>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</si>
  <si>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</si>
  <si>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</si>
  <si>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</si>
  <si>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</si>
  <si>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</si>
  <si>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</si>
  <si>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</si>
  <si>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</si>
  <si>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</si>
  <si>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</si>
  <si>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</si>
  <si>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</si>
  <si>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</si>
  <si>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</si>
  <si>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</si>
  <si>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</si>
  <si>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</si>
  <si>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</si>
  <si>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</si>
  <si>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</si>
  <si>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</si>
  <si>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</si>
  <si>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</si>
  <si>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</si>
  <si>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</si>
  <si>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</si>
  <si>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</si>
  <si>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</si>
  <si>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</si>
  <si>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</si>
  <si>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</si>
  <si>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</si>
  <si>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</si>
  <si>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</si>
  <si>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</si>
  <si>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</si>
  <si>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</si>
  <si>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</si>
  <si>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</si>
  <si>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</si>
  <si>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</si>
  <si>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</si>
  <si>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</si>
  <si>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</si>
  <si>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</si>
  <si>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</si>
  <si>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</si>
  <si>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</si>
  <si>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</si>
  <si>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</si>
  <si>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</si>
  <si>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</si>
  <si>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</si>
  <si>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</si>
  <si>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</si>
  <si>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</si>
  <si>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</si>
  <si>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</si>
  <si>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</si>
  <si>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</si>
  <si>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</si>
  <si>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</si>
  <si>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</si>
  <si>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</si>
  <si>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</si>
  <si>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</si>
  <si>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</si>
  <si>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</si>
  <si>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</si>
  <si>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</si>
  <si>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</si>
  <si>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</si>
  <si>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</si>
  <si>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</si>
  <si>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</si>
  <si>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</si>
  <si>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</si>
  <si>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</si>
  <si>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</si>
  <si>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</si>
  <si>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</si>
  <si>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</si>
  <si>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</si>
  <si>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</si>
  <si>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</si>
  <si>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</si>
  <si>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</si>
  <si>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</si>
  <si>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</si>
  <si>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</si>
  <si>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</si>
  <si>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</si>
  <si>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</si>
  <si>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</si>
  <si>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</si>
  <si>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</si>
  <si>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</si>
  <si>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</si>
  <si>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</si>
  <si>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</si>
  <si>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</si>
  <si>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</si>
  <si>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</si>
  <si>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</si>
  <si>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</si>
  <si>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</si>
  <si>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</si>
  <si>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</si>
  <si>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</si>
  <si>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</si>
  <si>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</si>
  <si>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</si>
  <si>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</si>
  <si>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</si>
  <si>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</si>
  <si>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</si>
  <si>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</si>
  <si>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</si>
  <si>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</si>
  <si>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</si>
  <si>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</si>
  <si>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</si>
  <si>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</si>
  <si>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</si>
  <si>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</si>
  <si>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</si>
  <si>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</si>
  <si>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</si>
  <si>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</si>
  <si>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</si>
  <si>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</si>
  <si>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</si>
  <si>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</si>
  <si>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</si>
  <si>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</si>
  <si>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</si>
  <si>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</si>
  <si>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</si>
  <si>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</si>
  <si>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</si>
  <si>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</si>
  <si>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</si>
  <si>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</si>
  <si>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</si>
  <si>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</si>
  <si>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</si>
  <si>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</si>
  <si>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</si>
  <si>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</si>
  <si>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</si>
  <si>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</si>
  <si>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</si>
  <si>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</si>
  <si>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</si>
  <si>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</si>
  <si>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</si>
  <si>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</si>
  <si>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</si>
  <si>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</si>
  <si>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</si>
  <si>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</si>
  <si>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</si>
  <si>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</si>
  <si>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</si>
  <si>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</si>
  <si>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</si>
  <si>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</si>
  <si>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</si>
  <si>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</si>
  <si>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</si>
  <si>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</si>
  <si>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</si>
  <si>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</si>
  <si>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</si>
  <si>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</si>
  <si>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</si>
  <si>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</si>
  <si>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</si>
  <si>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</si>
  <si>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</si>
  <si>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</si>
  <si>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</si>
  <si>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</si>
  <si>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</si>
  <si>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</si>
  <si>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</si>
  <si>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</si>
  <si>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</si>
  <si>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</si>
  <si>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</si>
  <si>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</si>
  <si>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</si>
  <si>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</si>
  <si>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</si>
  <si>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</si>
  <si>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</si>
  <si>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</si>
  <si>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</si>
  <si>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</si>
  <si>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</si>
  <si>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</si>
  <si>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</si>
  <si>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</si>
  <si>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</si>
  <si>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</si>
  <si>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</si>
  <si>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</si>
  <si>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</si>
  <si>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</si>
  <si>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</si>
  <si>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</si>
  <si>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</si>
  <si>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</si>
  <si>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</si>
  <si>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</si>
  <si>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</si>
  <si>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</si>
  <si>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</si>
  <si>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</si>
  <si>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</si>
  <si>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</si>
  <si>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</si>
  <si>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</si>
  <si>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</si>
  <si>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</si>
  <si>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</si>
  <si>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</si>
  <si>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</si>
  <si>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</si>
  <si>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</si>
  <si>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</si>
  <si>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</si>
  <si>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</si>
  <si>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</si>
  <si>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</si>
  <si>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</si>
  <si>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</si>
  <si>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</si>
  <si>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</si>
  <si>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</si>
  <si>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</si>
  <si>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</si>
  <si>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</si>
  <si>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</si>
  <si>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</si>
  <si>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</si>
  <si>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</si>
  <si>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</si>
  <si>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</si>
  <si>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</si>
  <si>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</si>
  <si>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</si>
  <si>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</si>
  <si>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</si>
  <si>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</si>
  <si>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</si>
  <si>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</si>
  <si>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</si>
  <si>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</si>
  <si>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</si>
  <si>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</si>
  <si>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</si>
  <si>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</si>
  <si>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</si>
  <si>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</si>
  <si>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</si>
  <si>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</si>
  <si>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</si>
  <si>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</si>
  <si>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</si>
  <si>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</si>
  <si>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</si>
  <si>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</si>
  <si>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</si>
  <si>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</si>
  <si>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</si>
  <si>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</si>
  <si>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</si>
  <si>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</si>
  <si>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</si>
  <si>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</si>
  <si>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</si>
  <si>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</si>
  <si>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</si>
  <si>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</si>
  <si>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</si>
  <si>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</si>
  <si>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</si>
  <si>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</si>
  <si>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</si>
  <si>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</si>
  <si>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</si>
  <si>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</si>
  <si>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</si>
  <si>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</si>
  <si>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</si>
  <si>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</si>
  <si>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</si>
  <si>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</si>
  <si>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</si>
  <si>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</si>
  <si>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</si>
  <si>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</si>
  <si>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</si>
  <si>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</si>
  <si>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</si>
  <si>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</si>
  <si>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</si>
  <si>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</si>
  <si>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</si>
  <si>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</si>
  <si>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</si>
  <si>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</si>
  <si>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</si>
  <si>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</si>
  <si>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</si>
  <si>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</si>
  <si>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</si>
  <si>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</si>
  <si>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</si>
  <si>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</si>
  <si>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</si>
  <si>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</si>
  <si>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</si>
  <si>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</si>
  <si>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</si>
  <si>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</si>
  <si>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</si>
  <si>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</si>
  <si>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</si>
  <si>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</si>
  <si>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</si>
  <si>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</si>
  <si>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</si>
  <si>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</si>
  <si>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</si>
  <si>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</si>
  <si>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</si>
  <si>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</si>
  <si>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</si>
  <si>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</si>
  <si>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</si>
  <si>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</si>
  <si>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</si>
  <si>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</si>
  <si>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</si>
  <si>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</si>
  <si>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</si>
  <si>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</si>
  <si>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</si>
  <si>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</si>
  <si>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</si>
  <si>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</si>
  <si>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</si>
  <si>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</si>
  <si>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</si>
  <si>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</si>
  <si>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</si>
  <si>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</si>
  <si>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</si>
  <si>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</si>
  <si>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</si>
  <si>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</si>
  <si>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</si>
  <si>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</si>
  <si>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</si>
  <si>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</si>
  <si>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</si>
  <si>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</si>
  <si>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</si>
  <si>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</si>
  <si>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</si>
  <si>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</si>
  <si>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</si>
  <si>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</si>
  <si>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</si>
  <si>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</si>
  <si>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</si>
  <si>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</si>
  <si>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</si>
  <si>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</si>
  <si>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</si>
  <si>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</si>
  <si>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</si>
  <si>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</si>
  <si>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</si>
  <si>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</si>
  <si>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</si>
  <si>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</si>
  <si>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</si>
  <si>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</si>
  <si>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</si>
  <si>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</si>
  <si>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</si>
  <si>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</si>
  <si>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</si>
  <si>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</si>
  <si>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</si>
  <si>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</si>
  <si>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</si>
  <si>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</si>
  <si>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</si>
  <si>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</si>
  <si>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</si>
  <si>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</si>
  <si>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</si>
  <si>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</si>
  <si>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</si>
  <si>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</si>
  <si>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</si>
  <si>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</si>
  <si>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</si>
  <si>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</si>
  <si>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</si>
  <si>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</si>
  <si>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</si>
  <si>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</si>
  <si>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</si>
  <si>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</si>
  <si>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</si>
  <si>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</si>
  <si>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</si>
  <si>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</si>
  <si>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</si>
  <si>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</si>
  <si>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</si>
  <si>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</si>
  <si>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</si>
  <si>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</si>
  <si>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</si>
  <si>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</si>
  <si>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</si>
  <si>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</si>
  <si>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</si>
  <si>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</si>
  <si>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</si>
  <si>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</si>
  <si>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</si>
  <si>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</si>
  <si>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</si>
  <si>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</si>
  <si>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</si>
  <si>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</si>
  <si>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</si>
  <si>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</si>
  <si>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</si>
  <si>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</si>
  <si>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</si>
  <si>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</si>
  <si>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</si>
  <si>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</si>
  <si>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</si>
  <si>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</si>
  <si>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</si>
  <si>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</si>
  <si>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</si>
  <si>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</si>
  <si>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</si>
  <si>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</si>
  <si>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</si>
  <si>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</si>
  <si>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</si>
  <si>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</si>
  <si>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</si>
  <si>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</si>
  <si>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</si>
  <si>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</si>
  <si>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</si>
  <si>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</si>
  <si>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</si>
  <si>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</si>
  <si>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</si>
  <si>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</si>
  <si>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</si>
  <si>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</si>
  <si>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</si>
  <si>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</si>
  <si>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</si>
  <si>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</si>
  <si>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</si>
  <si>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</si>
  <si>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</si>
  <si>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</si>
  <si>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</si>
  <si>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</si>
  <si>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</si>
  <si>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</si>
  <si>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</si>
  <si>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</si>
  <si>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</si>
  <si>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</si>
  <si>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</si>
  <si>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</si>
  <si>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</si>
  <si>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</si>
  <si>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</si>
  <si>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</si>
  <si>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</si>
  <si>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</si>
  <si>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</si>
  <si>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</si>
  <si>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</si>
  <si>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</si>
  <si>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</si>
  <si>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</si>
  <si>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</si>
  <si>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</si>
  <si>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</si>
  <si>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</si>
  <si>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</si>
  <si>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</si>
  <si>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</si>
  <si>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</si>
  <si>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</si>
  <si>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</si>
  <si>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</si>
  <si>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</si>
  <si>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</si>
  <si>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</si>
  <si>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</si>
  <si>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</si>
  <si>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</si>
  <si>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</si>
  <si>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</si>
  <si>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</si>
  <si>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</si>
  <si>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</si>
  <si>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</si>
  <si>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</si>
  <si>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</si>
  <si>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</si>
  <si>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</si>
  <si>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</si>
  <si>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</si>
  <si>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</si>
  <si>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</si>
  <si>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</si>
  <si>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</si>
  <si>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</si>
  <si>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</si>
  <si>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</si>
  <si>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</si>
  <si>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</si>
  <si>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</si>
  <si>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</si>
  <si>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</si>
  <si>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</si>
  <si>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</si>
  <si>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</si>
  <si>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</si>
  <si>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</si>
  <si>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</si>
  <si>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</si>
  <si>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</si>
  <si>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</si>
  <si>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</si>
  <si>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</si>
  <si>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</si>
  <si>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</si>
  <si>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</si>
  <si>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</si>
  <si>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</si>
  <si>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</si>
  <si>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</si>
  <si>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</si>
  <si>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</si>
  <si>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</si>
  <si>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</si>
  <si>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</si>
  <si>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</si>
  <si>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</si>
  <si>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</si>
  <si>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</si>
  <si>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</si>
  <si>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</si>
  <si>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</si>
  <si>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</si>
  <si>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</si>
  <si>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</si>
  <si>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</si>
  <si>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</si>
  <si>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</si>
  <si>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</si>
  <si>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</si>
  <si>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</si>
  <si>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</si>
  <si>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</si>
  <si>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</si>
  <si>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</si>
  <si>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</si>
  <si>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</si>
  <si>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</si>
  <si>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</si>
  <si>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</si>
  <si>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</si>
  <si>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</si>
  <si>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</si>
  <si>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</si>
  <si>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</si>
  <si>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</si>
  <si>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</si>
  <si>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</si>
  <si>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</si>
  <si>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</si>
  <si>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</si>
  <si>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</si>
  <si>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</si>
  <si>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</si>
  <si>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</si>
  <si>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</si>
  <si>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</si>
  <si>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</si>
  <si>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</si>
  <si>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</si>
  <si>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</si>
  <si>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</si>
  <si>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</si>
  <si>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</si>
  <si>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</si>
  <si>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</si>
  <si>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</si>
  <si>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</si>
  <si>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</si>
  <si>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</si>
  <si>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</si>
  <si>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</si>
  <si>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</si>
  <si>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</si>
  <si>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</si>
  <si>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</si>
  <si>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</si>
  <si>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</si>
  <si>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</si>
  <si>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</si>
  <si>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</si>
  <si>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</si>
  <si>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</si>
  <si>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</si>
  <si>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</si>
  <si>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</si>
  <si>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</si>
  <si>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</si>
  <si>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</si>
  <si>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</si>
  <si>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</si>
  <si>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</si>
  <si>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</si>
  <si>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</si>
  <si>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</si>
  <si>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</si>
  <si>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</si>
  <si>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</si>
  <si>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</si>
  <si>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</si>
  <si>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</si>
  <si>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</si>
  <si>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</si>
  <si>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</si>
  <si>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</si>
  <si>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</si>
  <si>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</si>
  <si>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</si>
  <si>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</si>
  <si>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</si>
  <si>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</si>
  <si>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</si>
  <si>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</si>
  <si>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</si>
  <si>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</si>
  <si>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</si>
  <si>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</si>
  <si>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</si>
  <si>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</si>
  <si>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</si>
  <si>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</si>
  <si>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</si>
  <si>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</si>
  <si>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</si>
  <si>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</si>
  <si>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</si>
  <si>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</si>
  <si>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</si>
  <si>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</si>
  <si>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</si>
  <si>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</si>
  <si>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</si>
  <si>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</si>
  <si>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</si>
  <si>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</si>
  <si>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</si>
  <si>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</si>
  <si>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</si>
  <si>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</si>
  <si>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</si>
  <si>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</si>
  <si>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</si>
  <si>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</si>
  <si>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</si>
  <si>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</si>
  <si>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</si>
  <si>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</si>
  <si>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</si>
  <si>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</si>
  <si>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</si>
  <si>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</si>
  <si>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</si>
  <si>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</si>
  <si>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</si>
  <si>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</si>
  <si>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</si>
  <si>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</si>
  <si>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</si>
  <si>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</si>
  <si>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</si>
  <si>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</si>
  <si>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</si>
  <si>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</si>
  <si>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</si>
  <si>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</si>
  <si>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</si>
  <si>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</si>
  <si>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</si>
  <si>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</si>
  <si>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</si>
  <si>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</si>
  <si>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</si>
  <si>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</si>
  <si>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</si>
  <si>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</si>
  <si>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</si>
  <si>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</si>
  <si>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</si>
  <si>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</si>
  <si>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</si>
  <si>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</si>
  <si>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</si>
  <si>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</si>
  <si>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</si>
  <si>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</si>
  <si>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</si>
  <si>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</si>
  <si>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</si>
  <si>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</si>
  <si>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</si>
  <si>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</si>
  <si>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</si>
  <si>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</si>
  <si>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</si>
  <si>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</si>
  <si>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</si>
  <si>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</si>
  <si>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</si>
  <si>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</si>
  <si>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</si>
  <si>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</si>
  <si>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</si>
  <si>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</si>
  <si>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</si>
  <si>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</si>
  <si>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</si>
  <si>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</si>
  <si>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</si>
  <si>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</si>
  <si>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</si>
  <si>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</si>
  <si>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</si>
  <si>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</si>
  <si>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</si>
  <si>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</si>
  <si>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</si>
  <si>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</si>
  <si>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</si>
  <si>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</si>
  <si>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</si>
  <si>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</si>
  <si>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</si>
  <si>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</si>
  <si>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</si>
  <si>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</si>
  <si>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</si>
  <si>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</si>
  <si>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</si>
  <si>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</si>
  <si>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</si>
  <si>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</si>
  <si>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</si>
  <si>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</si>
  <si>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</si>
  <si>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</si>
  <si>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</si>
  <si>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</si>
  <si>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</si>
  <si>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</si>
  <si>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</si>
  <si>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</si>
  <si>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</si>
  <si>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</si>
  <si>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</si>
  <si>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</si>
  <si>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</si>
  <si>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</si>
  <si>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</si>
  <si>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</si>
  <si>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</si>
  <si>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</si>
  <si>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</si>
  <si>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</si>
  <si>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</si>
  <si>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</si>
  <si>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</si>
  <si>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</si>
  <si>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</si>
  <si>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</si>
  <si>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</si>
  <si>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</si>
  <si>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</si>
  <si>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</si>
  <si>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</si>
  <si>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</si>
  <si>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</si>
  <si>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</si>
  <si>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</si>
  <si>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</si>
  <si>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</si>
  <si>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</si>
  <si>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</si>
  <si>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</si>
  <si>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</si>
  <si>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</si>
  <si>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</si>
  <si>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</si>
  <si>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</si>
  <si>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</si>
  <si>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</si>
  <si>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</si>
  <si>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</si>
  <si>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</si>
  <si>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</si>
  <si>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</si>
  <si>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</si>
  <si>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</si>
  <si>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</si>
  <si>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</si>
  <si>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</si>
  <si>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</si>
  <si>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</si>
  <si>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</si>
  <si>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</si>
  <si>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</si>
  <si>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</si>
  <si>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</si>
  <si>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</si>
  <si>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</si>
  <si>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</si>
  <si>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</si>
  <si>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</si>
  <si>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</si>
  <si>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</si>
  <si>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</si>
  <si>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</si>
  <si>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</si>
  <si>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</si>
  <si>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</si>
  <si>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</si>
  <si>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</si>
  <si>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</si>
  <si>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</si>
  <si>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</si>
  <si>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</si>
  <si>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</si>
  <si>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</si>
  <si>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</si>
  <si>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</si>
  <si>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</si>
  <si>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</si>
  <si>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</si>
  <si>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</si>
  <si>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</si>
  <si>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</si>
  <si>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</si>
  <si>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</si>
  <si>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</si>
  <si>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</si>
  <si>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</si>
  <si>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</si>
  <si>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</si>
  <si>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</si>
  <si>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</si>
  <si>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</si>
  <si>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</si>
  <si>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</si>
  <si>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</si>
  <si>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</si>
  <si>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</si>
  <si>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</si>
  <si>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</si>
  <si>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</si>
  <si>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</si>
  <si>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</si>
  <si>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</si>
  <si>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</si>
  <si>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</si>
  <si>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</si>
  <si>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</si>
  <si>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</si>
  <si>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</si>
  <si>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</si>
  <si>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</si>
  <si>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</si>
  <si>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</si>
  <si>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</si>
  <si>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</si>
  <si>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</si>
  <si>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</si>
  <si>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</si>
  <si>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</si>
  <si>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</si>
  <si>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</si>
  <si>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</si>
  <si>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</si>
  <si>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</si>
  <si>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</si>
  <si>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</si>
  <si>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</si>
  <si>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</si>
  <si>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</si>
  <si>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</si>
  <si>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</si>
  <si>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</si>
  <si>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</si>
  <si>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</si>
  <si>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</si>
  <si>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</si>
  <si>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</si>
  <si>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</si>
  <si>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</si>
  <si>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</si>
  <si>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</si>
  <si>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</si>
  <si>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</si>
  <si>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</si>
  <si>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</si>
  <si>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</si>
  <si>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</si>
  <si>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</si>
  <si>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</si>
  <si>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</si>
  <si>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</si>
  <si>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</si>
  <si>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</si>
  <si>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</si>
  <si>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</si>
  <si>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</si>
  <si>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</si>
  <si>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</si>
  <si>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</si>
  <si>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</si>
  <si>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</si>
  <si>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</si>
  <si>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</si>
  <si>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</si>
  <si>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</si>
  <si>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</si>
  <si>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</si>
  <si>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</si>
  <si>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</si>
  <si>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</si>
  <si>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</si>
  <si>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</si>
  <si>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</si>
  <si>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</si>
  <si>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</si>
  <si>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</si>
  <si>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</si>
  <si>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</si>
  <si>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</si>
  <si>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</si>
  <si>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</si>
  <si>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</si>
  <si>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</si>
  <si>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</si>
  <si>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</si>
  <si>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</si>
  <si>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</si>
  <si>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</si>
  <si>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</si>
  <si>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</si>
  <si>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</si>
  <si>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</si>
  <si>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</si>
  <si>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</si>
  <si>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</si>
  <si>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</si>
  <si>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</si>
  <si>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</si>
  <si>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</si>
  <si>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</si>
  <si>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</si>
  <si>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</si>
  <si>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</si>
  <si>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</si>
  <si>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</si>
  <si>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</si>
  <si>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</si>
  <si>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</si>
  <si>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</si>
  <si>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</si>
  <si>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</si>
  <si>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</si>
  <si>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</si>
  <si>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</si>
  <si>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</si>
  <si>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</si>
  <si>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</si>
  <si>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</si>
  <si>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</si>
  <si>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</si>
  <si>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</si>
  <si>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</si>
  <si>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</si>
  <si>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</si>
  <si>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</si>
  <si>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</si>
  <si>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</si>
  <si>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</si>
  <si>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</si>
  <si>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</si>
  <si>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</si>
  <si>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</si>
  <si>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</si>
  <si>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</si>
  <si>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</si>
  <si>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</si>
  <si>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</si>
  <si>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</si>
  <si>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</si>
  <si>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</si>
  <si>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</si>
  <si>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</si>
  <si>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</si>
  <si>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</si>
  <si>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</si>
  <si>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</si>
  <si>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</si>
  <si>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</si>
  <si>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</si>
  <si>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</si>
  <si>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</si>
  <si>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</si>
  <si>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</si>
  <si>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</si>
  <si>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</si>
  <si>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</si>
  <si>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</si>
  <si>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</si>
  <si>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</si>
  <si>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</si>
  <si>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</si>
  <si>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</si>
  <si>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</si>
  <si>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</si>
  <si>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</si>
  <si>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</si>
  <si>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</si>
  <si>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</si>
  <si>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</si>
  <si>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</si>
  <si>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</si>
  <si>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</si>
  <si>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</si>
  <si>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</si>
  <si>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</si>
  <si>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</si>
  <si>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</si>
  <si>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</si>
  <si>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</si>
  <si>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</si>
  <si>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</si>
  <si>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</si>
  <si>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</si>
  <si>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</si>
  <si>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</si>
  <si>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</si>
  <si>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</si>
  <si>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</si>
  <si>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</si>
  <si>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</si>
  <si>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</si>
  <si>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</si>
  <si>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</si>
  <si>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</si>
  <si>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</si>
  <si>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</si>
  <si>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</si>
  <si>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</si>
  <si>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</si>
  <si>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</si>
  <si>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</si>
  <si>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</si>
  <si>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</si>
  <si>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</si>
  <si>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</si>
  <si>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</si>
  <si>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</si>
  <si>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</si>
  <si>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</si>
  <si>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</si>
  <si>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</si>
  <si>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</si>
  <si>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</si>
  <si>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</si>
  <si>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</si>
  <si>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</si>
  <si>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</si>
  <si>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</si>
  <si>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</si>
  <si>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</si>
  <si>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</si>
  <si>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</si>
  <si>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</si>
  <si>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</si>
  <si>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</si>
  <si>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</si>
  <si>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</si>
  <si>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</si>
  <si>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</si>
  <si>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</si>
  <si>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</si>
  <si>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</si>
  <si>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</si>
  <si>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</si>
  <si>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</si>
  <si>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</si>
  <si>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</si>
  <si>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</si>
  <si>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</si>
  <si>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</si>
  <si>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</si>
  <si>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</si>
  <si>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</si>
  <si>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</si>
  <si>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</si>
  <si>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</si>
  <si>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</si>
  <si>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</si>
  <si>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</si>
  <si>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</si>
  <si>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</si>
  <si>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</si>
  <si>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</si>
  <si>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</si>
  <si>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</si>
  <si>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</si>
  <si>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</si>
  <si>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</si>
  <si>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</si>
  <si>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</si>
  <si>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</si>
  <si>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</si>
  <si>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</si>
  <si>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</si>
  <si>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</si>
  <si>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</si>
  <si>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</si>
  <si>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</si>
  <si>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</si>
  <si>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</si>
  <si>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</si>
  <si>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</si>
  <si>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</si>
  <si>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</si>
  <si>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</si>
  <si>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</si>
  <si>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</si>
  <si>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</si>
  <si>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</si>
  <si>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</si>
  <si>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</si>
  <si>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</si>
  <si>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</si>
  <si>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</si>
  <si>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</si>
  <si>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</si>
  <si>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</si>
  <si>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</si>
  <si>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</si>
  <si>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</si>
  <si>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</si>
  <si>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</si>
  <si>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</si>
  <si>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</si>
  <si>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</si>
  <si>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</si>
  <si>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</si>
  <si>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</si>
  <si>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</si>
  <si>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</si>
  <si>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</si>
  <si>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</si>
  <si>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</si>
  <si>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</si>
  <si>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</si>
  <si>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</si>
  <si>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</si>
  <si>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</si>
  <si>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</si>
  <si>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</si>
  <si>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</si>
  <si>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</si>
  <si>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</si>
  <si>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</si>
  <si>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</si>
  <si>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</si>
  <si>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</si>
  <si>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</si>
  <si>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</si>
  <si>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</si>
  <si>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</si>
  <si>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</si>
  <si>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</si>
  <si>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</si>
  <si>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</si>
  <si>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</si>
  <si>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</si>
  <si>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</si>
  <si>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</si>
  <si>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</si>
  <si>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</si>
  <si>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</si>
  <si>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</si>
  <si>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</si>
  <si>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</si>
  <si>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</si>
  <si>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</si>
  <si>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</si>
  <si>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</si>
  <si>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</si>
  <si>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</si>
  <si>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</si>
  <si>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</si>
  <si>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</si>
  <si>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</si>
  <si>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</si>
  <si>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</si>
  <si>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</si>
  <si>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</si>
  <si>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</si>
  <si>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</si>
  <si>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</si>
  <si>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</si>
  <si>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</si>
  <si>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</si>
  <si>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</si>
  <si>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</si>
  <si>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</si>
  <si>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</si>
  <si>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</si>
  <si>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</si>
  <si>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</si>
  <si>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</si>
  <si>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</si>
  <si>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</si>
  <si>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</si>
  <si>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</si>
  <si>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</si>
  <si>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</si>
  <si>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</si>
  <si>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</si>
  <si>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</si>
  <si>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</si>
  <si>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</si>
  <si>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</si>
  <si>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</si>
  <si>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</si>
  <si>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</si>
  <si>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</si>
  <si>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</si>
  <si>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</si>
  <si>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</si>
  <si>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</si>
  <si>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</si>
  <si>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</si>
  <si>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</si>
  <si>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</si>
  <si>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</si>
  <si>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</si>
  <si>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</si>
  <si>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</si>
  <si>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</si>
  <si>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</si>
  <si>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</si>
  <si>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</si>
  <si>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</si>
  <si>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</si>
  <si>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</si>
  <si>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</si>
  <si>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</si>
  <si>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</si>
  <si>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</si>
  <si>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</si>
  <si>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</si>
  <si>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</si>
  <si>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</si>
  <si>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</si>
  <si>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</si>
  <si>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</si>
  <si>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</si>
  <si>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</si>
  <si>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</si>
  <si>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</si>
  <si>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</si>
  <si>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</si>
  <si>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</si>
  <si>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</si>
  <si>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</si>
  <si>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</si>
  <si>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</si>
  <si>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</si>
  <si>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</si>
  <si>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</si>
  <si>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</si>
  <si>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</si>
  <si>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</si>
  <si>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</si>
  <si>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</si>
  <si>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</si>
  <si>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</si>
  <si>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</si>
  <si>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</si>
  <si>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</si>
  <si>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</si>
  <si>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</si>
  <si>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</si>
  <si>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</si>
  <si>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</si>
  <si>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</si>
  <si>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</si>
  <si>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</si>
  <si>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</si>
  <si>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</si>
  <si>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</si>
  <si>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</si>
  <si>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</si>
  <si>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</si>
  <si>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</si>
  <si>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</si>
  <si>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</si>
  <si>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</si>
  <si>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</si>
  <si>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</si>
  <si>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</si>
  <si>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</si>
  <si>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</si>
  <si>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</si>
  <si>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</si>
  <si>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</si>
  <si>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</si>
  <si>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</si>
  <si>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</si>
  <si>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</si>
  <si>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</si>
  <si>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</si>
  <si>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</si>
  <si>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</si>
  <si>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</si>
  <si>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</si>
  <si>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</si>
  <si>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</si>
  <si>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</si>
  <si>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</si>
  <si>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</si>
  <si>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</si>
  <si>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</si>
  <si>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</si>
  <si>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</si>
  <si>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</si>
  <si>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</si>
  <si>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</si>
  <si>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</si>
  <si>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</si>
  <si>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</si>
  <si>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</si>
  <si>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</si>
  <si>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</si>
  <si>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</si>
  <si>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</si>
  <si>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</si>
  <si>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</si>
  <si>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</si>
  <si>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</si>
  <si>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</si>
  <si>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</si>
  <si>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</si>
  <si>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</si>
  <si>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</si>
  <si>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</si>
  <si>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</si>
  <si>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</si>
  <si>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</si>
  <si>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</si>
  <si>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</si>
  <si>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</si>
  <si>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</si>
  <si>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</si>
  <si>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</si>
  <si>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</si>
  <si>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</si>
  <si>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</si>
  <si>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</si>
  <si>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</si>
  <si>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</si>
  <si>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</si>
  <si>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</si>
  <si>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</si>
  <si>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</si>
  <si>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</si>
  <si>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</si>
  <si>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</si>
  <si>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</si>
  <si>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</si>
  <si>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</si>
  <si>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</si>
  <si>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</si>
  <si>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</si>
  <si>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</si>
  <si>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</si>
  <si>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</si>
  <si>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</si>
  <si>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</si>
  <si>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</si>
  <si>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</si>
  <si>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</si>
  <si>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</si>
  <si>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</si>
  <si>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</si>
  <si>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</si>
  <si>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</si>
  <si>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</si>
  <si>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</si>
  <si>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</si>
  <si>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</si>
  <si>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</si>
  <si>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</si>
  <si>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</si>
  <si>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</si>
  <si>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</si>
  <si>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</si>
  <si>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</si>
  <si>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</si>
  <si>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</si>
  <si>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</si>
  <si>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</si>
  <si>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</si>
  <si>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</si>
  <si>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</si>
  <si>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</si>
  <si>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</si>
  <si>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</si>
  <si>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</si>
  <si>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</si>
  <si>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</si>
  <si>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</si>
  <si>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</si>
  <si>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</si>
  <si>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</si>
  <si>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</si>
  <si>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</si>
  <si>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</si>
  <si>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</si>
  <si>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</si>
  <si>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</si>
  <si>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</si>
  <si>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</si>
  <si>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</si>
  <si>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</si>
  <si>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</si>
  <si>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</si>
  <si>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</si>
  <si>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</si>
  <si>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</si>
  <si>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</si>
  <si>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</si>
  <si>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</si>
  <si>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</si>
  <si>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</si>
  <si>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</si>
  <si>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</si>
  <si>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</si>
  <si>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</si>
  <si>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</si>
  <si>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</si>
  <si>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</si>
  <si>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</si>
  <si>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</si>
  <si>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</si>
  <si>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</si>
  <si>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</si>
  <si>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</si>
  <si>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</si>
  <si>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</si>
  <si>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</si>
  <si>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</si>
  <si>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</si>
  <si>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</si>
  <si>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</si>
  <si>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</si>
  <si>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</si>
  <si>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</si>
  <si>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</si>
  <si>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</si>
  <si>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</si>
  <si>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</si>
  <si>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</si>
  <si>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</si>
  <si>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</si>
  <si>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</si>
  <si>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</si>
  <si>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</si>
  <si>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</si>
  <si>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</si>
  <si>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</si>
  <si>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</si>
  <si>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</si>
  <si>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</si>
  <si>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</si>
  <si>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</si>
  <si>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</si>
  <si>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</si>
  <si>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</si>
  <si>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</si>
  <si>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</si>
  <si>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</si>
  <si>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</si>
  <si>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</si>
  <si>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</si>
  <si>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</si>
  <si>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</si>
  <si>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</si>
  <si>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</si>
  <si>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</si>
  <si>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</si>
  <si>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</si>
  <si>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</si>
  <si>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</si>
  <si>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</si>
  <si>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</si>
  <si>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</si>
  <si>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</si>
  <si>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</si>
  <si>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</si>
  <si>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</si>
  <si>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</si>
  <si>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</si>
  <si>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</si>
  <si>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</si>
  <si>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</si>
  <si>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</si>
  <si>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</si>
  <si>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</si>
  <si>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</si>
  <si>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</si>
  <si>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</si>
  <si>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</si>
  <si>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</si>
  <si>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</si>
  <si>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</si>
  <si>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</si>
  <si>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</si>
  <si>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</si>
  <si>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</si>
  <si>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</si>
  <si>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</si>
  <si>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</si>
  <si>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</si>
  <si>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</si>
  <si>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</si>
  <si>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</si>
  <si>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</si>
  <si>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</si>
  <si>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</si>
  <si>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</si>
  <si>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</si>
  <si>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</si>
  <si>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</si>
  <si>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</si>
  <si>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</si>
  <si>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</si>
  <si>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</si>
  <si>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</si>
  <si>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</si>
  <si>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</si>
  <si>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</si>
  <si>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</si>
  <si>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</si>
  <si>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</si>
  <si>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</si>
  <si>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</si>
  <si>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</si>
  <si>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</si>
  <si>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</si>
  <si>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</si>
  <si>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</si>
  <si>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</si>
  <si>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</si>
  <si>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</si>
  <si>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</si>
  <si>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</si>
  <si>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</si>
  <si>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</si>
  <si>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</si>
  <si>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</si>
  <si>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</si>
  <si>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</si>
  <si>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</si>
  <si>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</si>
  <si>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</si>
  <si>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</si>
  <si>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</si>
  <si>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</si>
  <si>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</si>
  <si>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</si>
  <si>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</si>
  <si>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</si>
  <si>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</si>
  <si>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</si>
  <si>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</si>
  <si>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</si>
  <si>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</si>
  <si>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</si>
  <si>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</si>
  <si>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</si>
  <si>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</si>
  <si>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</si>
  <si>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</si>
  <si>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</si>
  <si>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</si>
  <si>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</si>
  <si>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</si>
  <si>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</si>
  <si>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</si>
  <si>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</si>
  <si>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</si>
  <si>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</si>
  <si>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</si>
  <si>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</si>
  <si>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</si>
  <si>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</si>
  <si>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</si>
  <si>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</si>
  <si>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</si>
  <si>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</si>
  <si>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</si>
  <si>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</si>
  <si>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</si>
  <si>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</si>
  <si>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</si>
  <si>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</si>
  <si>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</si>
  <si>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</si>
  <si>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</si>
  <si>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</si>
  <si>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</si>
  <si>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</si>
  <si>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</si>
  <si>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</si>
  <si>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</si>
  <si>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</si>
  <si>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</si>
  <si>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</si>
  <si>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</si>
  <si>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</si>
  <si>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</si>
  <si>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</si>
  <si>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</si>
  <si>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</si>
  <si>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</si>
  <si>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</si>
  <si>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</si>
  <si>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</si>
  <si>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</si>
  <si>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</si>
  <si>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</si>
  <si>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</si>
  <si>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</si>
  <si>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</si>
  <si>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</si>
  <si>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</si>
  <si>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</si>
  <si>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</si>
  <si>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</si>
  <si>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</si>
  <si>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</si>
  <si>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</si>
  <si>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</si>
  <si>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</si>
  <si>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</si>
  <si>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</si>
  <si>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</si>
  <si>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</si>
  <si>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</si>
  <si>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</si>
  <si>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</si>
  <si>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</si>
  <si>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</si>
  <si>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</si>
  <si>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</si>
  <si>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</si>
  <si>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</si>
  <si>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</si>
  <si>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</si>
  <si>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</si>
  <si>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</si>
  <si>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</si>
  <si>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</si>
  <si>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</si>
  <si>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</si>
  <si>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</si>
  <si>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</si>
  <si>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</si>
  <si>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</si>
  <si>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</si>
  <si>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</si>
  <si>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</si>
  <si>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</si>
  <si>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</si>
  <si>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</si>
  <si>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</si>
  <si>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</si>
  <si>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</si>
  <si>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</si>
  <si>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</si>
  <si>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</si>
  <si>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</si>
  <si>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</si>
  <si>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</si>
  <si>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</si>
  <si>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</si>
  <si>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</si>
  <si>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</si>
  <si>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</si>
  <si>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</si>
  <si>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</si>
  <si>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</si>
  <si>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</si>
  <si>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</si>
  <si>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</si>
  <si>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</si>
  <si>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</si>
  <si>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</si>
  <si>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</si>
  <si>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</si>
  <si>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</si>
  <si>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</si>
  <si>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</si>
  <si>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</si>
  <si>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</si>
  <si>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</si>
  <si>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</si>
  <si>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</si>
  <si>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</si>
  <si>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</si>
  <si>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</si>
  <si>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</si>
  <si>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</si>
  <si>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</si>
  <si>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</si>
  <si>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</si>
  <si>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</si>
  <si>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</si>
  <si>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</si>
  <si>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</si>
  <si>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</si>
  <si>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</si>
  <si>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</si>
  <si>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</si>
  <si>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</si>
  <si>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</si>
  <si>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</si>
  <si>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</si>
  <si>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</si>
  <si>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</si>
  <si>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</si>
  <si>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</si>
  <si>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</si>
  <si>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</si>
  <si>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</si>
  <si>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</si>
  <si>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</si>
  <si>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</si>
  <si>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</si>
  <si>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</si>
  <si>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</si>
  <si>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</si>
  <si>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</si>
  <si>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</si>
  <si>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</si>
  <si>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</si>
  <si>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</si>
  <si>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</si>
  <si>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</si>
  <si>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</si>
  <si>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</si>
  <si>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</si>
  <si>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</si>
  <si>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</si>
  <si>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</si>
  <si>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</si>
  <si>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</si>
  <si>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</si>
  <si>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</si>
  <si>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</si>
  <si>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</si>
  <si>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</si>
  <si>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</si>
  <si>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</si>
  <si>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</si>
  <si>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</si>
  <si>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</si>
  <si>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</si>
  <si>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</si>
  <si>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</si>
  <si>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</si>
  <si>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</si>
  <si>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</si>
  <si>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</si>
  <si>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</si>
  <si>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</si>
  <si>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</si>
  <si>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</si>
  <si>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</si>
  <si>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</si>
  <si>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</si>
  <si>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</si>
  <si>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</si>
  <si>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</si>
  <si>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</si>
  <si>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</si>
  <si>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</si>
  <si>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</si>
  <si>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</si>
  <si>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</si>
  <si>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</si>
  <si>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</si>
  <si>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</si>
  <si>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</si>
  <si>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</si>
  <si>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</si>
  <si>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</si>
  <si>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</si>
  <si>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</si>
  <si>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</si>
  <si>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</si>
  <si>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</si>
  <si>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</si>
  <si>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</si>
  <si>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</si>
  <si>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</si>
  <si>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</si>
  <si>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</si>
  <si>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</si>
  <si>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</si>
  <si>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</si>
  <si>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</si>
  <si>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</si>
  <si>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</si>
  <si>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</si>
  <si>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</si>
  <si>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</si>
  <si>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</si>
  <si>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</si>
  <si>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</si>
  <si>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</si>
  <si>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</si>
  <si>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</si>
  <si>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</si>
  <si>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</si>
  <si>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</si>
  <si>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</si>
  <si>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</si>
  <si>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</si>
  <si>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</si>
  <si>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</si>
  <si>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</si>
  <si>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</si>
  <si>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</si>
  <si>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</si>
  <si>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</si>
  <si>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</si>
  <si>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</si>
  <si>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</si>
  <si>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</si>
  <si>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</si>
  <si>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</si>
  <si>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</si>
  <si>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</si>
  <si>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</si>
  <si>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</si>
  <si>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</si>
  <si>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</si>
  <si>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</si>
  <si>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</si>
  <si>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</si>
  <si>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</si>
  <si>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</si>
  <si>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</si>
  <si>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</si>
  <si>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</si>
  <si>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</si>
  <si>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</si>
  <si>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</si>
  <si>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</si>
  <si>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</si>
  <si>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</si>
  <si>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</si>
  <si>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</si>
  <si>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</si>
  <si>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</si>
  <si>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</si>
  <si>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</si>
  <si>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</si>
  <si>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</si>
  <si>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</si>
  <si>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</si>
  <si>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</si>
  <si>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</si>
  <si>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</si>
  <si>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</si>
  <si>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</si>
  <si>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</si>
  <si>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</si>
  <si>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</si>
  <si>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</si>
  <si>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</si>
  <si>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</si>
  <si>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</si>
  <si>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</si>
  <si>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</si>
  <si>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</si>
  <si>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</si>
  <si>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</si>
  <si>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</si>
  <si>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</si>
  <si>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</si>
  <si>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</si>
  <si>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</si>
  <si>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</si>
  <si>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</si>
  <si>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</si>
  <si>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</si>
  <si>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</si>
  <si>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</si>
  <si>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</si>
  <si>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</si>
  <si>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</si>
  <si>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</si>
  <si>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</si>
  <si>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</si>
  <si>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</si>
  <si>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</si>
  <si>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</si>
  <si>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</si>
  <si>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</si>
  <si>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</si>
  <si>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</si>
  <si>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</si>
  <si>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</si>
  <si>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</si>
  <si>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</si>
  <si>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</si>
  <si>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</si>
  <si>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</si>
  <si>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</si>
  <si>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</si>
  <si>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</si>
  <si>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</si>
  <si>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</si>
  <si>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</si>
  <si>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</si>
  <si>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</si>
  <si>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</si>
  <si>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</si>
  <si>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</si>
  <si>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</si>
  <si>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</si>
  <si>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</si>
  <si>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</si>
  <si>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</si>
  <si>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</si>
  <si>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</si>
  <si>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</si>
  <si>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</si>
  <si>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</si>
  <si>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</si>
  <si>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</si>
  <si>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</si>
  <si>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</si>
  <si>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</si>
  <si>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</si>
  <si>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</si>
  <si>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</si>
  <si>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</si>
  <si>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</si>
  <si>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</si>
  <si>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</si>
  <si>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</si>
  <si>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</si>
  <si>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</si>
  <si>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</si>
  <si>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</si>
  <si>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</si>
  <si>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</si>
  <si>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</si>
  <si>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</si>
  <si>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</si>
  <si>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</si>
  <si>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</si>
  <si>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</si>
  <si>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</si>
  <si>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</si>
  <si>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</si>
  <si>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</si>
  <si>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</si>
  <si>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</si>
  <si>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</si>
  <si>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</si>
  <si>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</si>
  <si>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</si>
  <si>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</si>
  <si>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</si>
  <si>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</si>
  <si>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</si>
  <si>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</si>
  <si>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</si>
  <si>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</si>
  <si>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</si>
  <si>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</si>
  <si>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</si>
  <si>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</si>
  <si>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</si>
  <si>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</si>
  <si>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</si>
  <si>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</si>
  <si>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</si>
  <si>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</si>
  <si>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</si>
  <si>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</si>
  <si>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</si>
  <si>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</si>
  <si>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</si>
  <si>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</si>
  <si>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</si>
  <si>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</si>
  <si>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</si>
  <si>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</si>
  <si>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</si>
  <si>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</si>
  <si>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</si>
  <si>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</si>
  <si>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</si>
  <si>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</si>
  <si>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</si>
  <si>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</si>
  <si>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</si>
  <si>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</si>
  <si>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</si>
  <si>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</si>
  <si>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</si>
  <si>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</si>
  <si>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</si>
  <si>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</si>
  <si>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</si>
  <si>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</si>
  <si>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</si>
  <si>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</si>
  <si>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</si>
  <si>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</si>
  <si>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</si>
  <si>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</si>
  <si>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</si>
  <si>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</si>
  <si>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</si>
  <si>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</si>
  <si>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</si>
  <si>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</si>
  <si>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</si>
  <si>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</si>
  <si>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</si>
  <si>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</si>
  <si>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</si>
  <si>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</si>
  <si>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</si>
  <si>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</si>
  <si>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</si>
  <si>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</si>
  <si>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</si>
  <si>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</si>
  <si>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</si>
  <si>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</si>
  <si>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</si>
  <si>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</si>
  <si>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</si>
  <si>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</si>
  <si>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</si>
  <si>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</si>
  <si>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</si>
  <si>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</si>
  <si>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</si>
  <si>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</si>
  <si>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</si>
  <si>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</si>
  <si>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</si>
  <si>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</si>
  <si>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</si>
  <si>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</si>
  <si>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</si>
  <si>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</si>
  <si>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</si>
  <si>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</si>
  <si>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</si>
  <si>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</si>
  <si>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</si>
  <si>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</si>
  <si>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</si>
  <si>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</si>
  <si>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</si>
  <si>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</si>
  <si>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</si>
  <si>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</si>
  <si>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</si>
  <si>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</si>
  <si>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</si>
  <si>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</si>
  <si>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</si>
  <si>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</si>
  <si>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</si>
  <si>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</si>
  <si>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</si>
  <si>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</si>
  <si>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</si>
  <si>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</si>
  <si>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</si>
  <si>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</si>
  <si>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</si>
  <si>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</si>
  <si>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</si>
  <si>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</si>
  <si>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</si>
  <si>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</si>
  <si>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</si>
  <si>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</si>
  <si>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</si>
  <si>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</si>
  <si>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</si>
  <si>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</si>
  <si>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</si>
  <si>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</si>
  <si>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</si>
  <si>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</si>
  <si>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</si>
  <si>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</si>
  <si>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</si>
  <si>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</si>
  <si>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</si>
  <si>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</si>
  <si>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</si>
  <si>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</si>
  <si>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</si>
  <si>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</si>
  <si>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</si>
  <si>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</si>
  <si>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</si>
  <si>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</si>
  <si>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</si>
  <si>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</si>
  <si>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</si>
  <si>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</si>
  <si>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</si>
  <si>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</si>
  <si>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</si>
  <si>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</si>
  <si>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</si>
  <si>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</si>
  <si>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</si>
  <si>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</si>
  <si>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</si>
  <si>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</si>
  <si>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</si>
  <si>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</si>
  <si>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</si>
  <si>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</si>
  <si>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</si>
  <si>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</si>
  <si>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</si>
  <si>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</si>
  <si>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</si>
  <si>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</si>
  <si>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</si>
  <si>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</si>
  <si>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</si>
  <si>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</si>
  <si>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</si>
  <si>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</si>
  <si>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</si>
  <si>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</si>
  <si>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</si>
  <si>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</si>
  <si>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</si>
  <si>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</si>
  <si>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</si>
  <si>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</si>
  <si>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</si>
  <si>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</si>
  <si>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</si>
  <si>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</si>
  <si>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</si>
  <si>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</si>
  <si>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</si>
  <si>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</si>
  <si>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</si>
  <si>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</si>
  <si>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</si>
  <si>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</si>
  <si>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</si>
  <si>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</si>
  <si>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</si>
  <si>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</si>
  <si>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</si>
  <si>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</si>
  <si>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</si>
  <si>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</si>
  <si>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</si>
  <si>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</si>
  <si>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</si>
  <si>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</si>
  <si>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</si>
  <si>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</si>
  <si>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</si>
  <si>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</si>
  <si>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</si>
  <si>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</si>
  <si>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</si>
  <si>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</si>
  <si>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</si>
  <si>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</si>
  <si>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</si>
  <si>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</si>
  <si>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</si>
  <si>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</si>
  <si>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</si>
  <si>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</si>
  <si>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</si>
  <si>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</si>
  <si>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</si>
  <si>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</si>
  <si>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</si>
  <si>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</si>
  <si>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</si>
  <si>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</si>
  <si>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</si>
  <si>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</si>
  <si>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</si>
  <si>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</si>
  <si>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</si>
  <si>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</si>
  <si>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</si>
  <si>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</si>
  <si>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</si>
  <si>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</si>
  <si>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</si>
  <si>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</si>
  <si>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</si>
  <si>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</si>
  <si>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</si>
  <si>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</si>
  <si>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</si>
  <si>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</si>
  <si>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</si>
  <si>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</si>
  <si>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</si>
  <si>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</si>
  <si>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</si>
  <si>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</si>
  <si>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</si>
  <si>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</si>
  <si>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</si>
  <si>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</si>
  <si>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</si>
  <si>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</si>
  <si>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</si>
  <si>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</si>
  <si>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</si>
  <si>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</si>
  <si>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</si>
  <si>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</si>
  <si>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</si>
  <si>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</si>
  <si>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</si>
  <si>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</si>
  <si>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</si>
  <si>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</si>
  <si>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</si>
  <si>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</si>
  <si>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</si>
  <si>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</si>
  <si>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</si>
  <si>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</si>
  <si>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</si>
  <si>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</si>
  <si>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</si>
  <si>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</si>
  <si>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</si>
  <si>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</si>
  <si>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</si>
  <si>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</si>
  <si>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</si>
  <si>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</si>
  <si>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</si>
  <si>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</si>
  <si>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</si>
  <si>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</si>
  <si>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</si>
  <si>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</si>
  <si>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</si>
  <si>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</si>
  <si>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</si>
  <si>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</si>
  <si>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</si>
  <si>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</si>
  <si>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</si>
  <si>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</si>
  <si>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</si>
  <si>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</si>
  <si>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</si>
  <si>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</si>
  <si>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</si>
  <si>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</si>
  <si>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</si>
  <si>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</si>
  <si>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</si>
  <si>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</si>
  <si>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</si>
  <si>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</si>
  <si>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</si>
  <si>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</si>
  <si>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</si>
  <si>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</si>
  <si>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</si>
  <si>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</si>
  <si>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</si>
  <si>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</si>
  <si>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</si>
  <si>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</si>
  <si>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</si>
  <si>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</si>
  <si>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</si>
  <si>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</si>
  <si>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</si>
  <si>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</si>
  <si>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</si>
  <si>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</si>
  <si>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</si>
  <si>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</si>
  <si>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</si>
  <si>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</si>
  <si>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</si>
  <si>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</si>
  <si>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</si>
  <si>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</si>
  <si>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</si>
  <si>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</si>
  <si>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</si>
  <si>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</si>
  <si>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</si>
  <si>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</si>
  <si>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</si>
  <si>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</si>
  <si>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</si>
  <si>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</si>
  <si>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</si>
  <si>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</si>
  <si>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</si>
  <si>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</si>
  <si>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</si>
  <si>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</si>
  <si>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</si>
  <si>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</si>
  <si>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</si>
  <si>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</si>
  <si>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</si>
  <si>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</si>
  <si>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</si>
  <si>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</si>
  <si>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</si>
  <si>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</si>
  <si>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</si>
  <si>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</si>
  <si>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</si>
  <si>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</si>
  <si>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</si>
  <si>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</si>
  <si>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</si>
  <si>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</si>
  <si>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</si>
  <si>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</si>
  <si>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</si>
  <si>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</si>
  <si>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</si>
  <si>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</si>
  <si>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</si>
  <si>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</si>
  <si>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</si>
  <si>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</si>
  <si>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</si>
  <si>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</si>
  <si>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</si>
  <si>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</si>
  <si>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</si>
  <si>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</si>
  <si>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</si>
  <si>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</si>
  <si>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</si>
  <si>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</si>
  <si>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</si>
  <si>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</si>
  <si>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</si>
  <si>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</si>
  <si>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</si>
  <si>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</si>
  <si>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</si>
  <si>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</si>
  <si>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</si>
  <si>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</si>
  <si>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</si>
  <si>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</si>
  <si>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</si>
  <si>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</si>
  <si>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</si>
  <si>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</si>
  <si>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</si>
  <si>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</si>
  <si>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</si>
  <si>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</si>
  <si>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</si>
  <si>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</si>
  <si>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</si>
  <si>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</si>
  <si>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</si>
  <si>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</si>
  <si>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</si>
  <si>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</si>
  <si>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</si>
  <si>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</si>
  <si>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</si>
  <si>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</si>
  <si>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</si>
  <si>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</si>
  <si>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</si>
  <si>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</si>
  <si>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</si>
  <si>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</si>
  <si>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</si>
  <si>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</si>
  <si>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</si>
  <si>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</si>
  <si>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</si>
  <si>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</si>
  <si>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</si>
  <si>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</si>
  <si>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</si>
  <si>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</si>
  <si>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</si>
  <si>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</si>
  <si>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</si>
  <si>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</si>
  <si>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</si>
  <si>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</si>
  <si>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</si>
  <si>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</si>
  <si>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</si>
  <si>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</si>
  <si>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</si>
  <si>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</si>
  <si>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</si>
  <si>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</si>
  <si>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</si>
  <si>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</si>
  <si>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</si>
  <si>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</si>
  <si>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</si>
  <si>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</si>
  <si>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</si>
  <si>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</si>
  <si>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</si>
  <si>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</si>
  <si>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</si>
  <si>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</si>
  <si>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</si>
  <si>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</si>
  <si>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</si>
  <si>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</si>
  <si>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</si>
  <si>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</si>
  <si>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</si>
  <si>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</si>
  <si>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</si>
  <si>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</si>
  <si>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</si>
  <si>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</si>
  <si>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</si>
  <si>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</si>
  <si>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</si>
  <si>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</si>
  <si>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</si>
  <si>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</si>
  <si>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</si>
  <si>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</si>
  <si>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</si>
  <si>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</si>
  <si>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</si>
  <si>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</si>
  <si>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</si>
  <si>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</si>
  <si>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</si>
  <si>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</si>
  <si>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</si>
  <si>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</si>
  <si>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</si>
  <si>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</si>
  <si>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</si>
  <si>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</si>
  <si>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</si>
  <si>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</si>
  <si>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</si>
  <si>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</si>
  <si>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</si>
  <si>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</si>
  <si>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</si>
  <si>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</si>
  <si>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</si>
  <si>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</si>
  <si>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</si>
  <si>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</si>
  <si>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</si>
  <si>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</si>
  <si>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</si>
  <si>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</si>
  <si>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</si>
  <si>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</si>
  <si>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</si>
  <si>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</si>
  <si>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</si>
  <si>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</si>
  <si>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</si>
  <si>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</si>
  <si>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</si>
  <si>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</si>
  <si>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</si>
  <si>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</si>
  <si>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</si>
  <si>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</si>
  <si>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</si>
  <si>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</si>
  <si>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</si>
  <si>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</si>
  <si>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</si>
  <si>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</si>
  <si>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</si>
  <si>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</si>
  <si>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</si>
  <si>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</si>
  <si>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</si>
  <si>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</si>
  <si>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</si>
  <si>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</si>
  <si>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</si>
  <si>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</si>
  <si>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</si>
  <si>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</si>
  <si>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</si>
  <si>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</si>
  <si>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</si>
  <si>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</si>
  <si>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</si>
  <si>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</si>
  <si>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</si>
  <si>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</si>
  <si>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</si>
  <si>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</si>
  <si>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</si>
  <si>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</si>
  <si>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</si>
  <si>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</si>
  <si>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</si>
  <si>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</si>
  <si>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</si>
  <si>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</si>
  <si>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</si>
  <si>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</si>
  <si>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</si>
  <si>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</si>
  <si>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</si>
  <si>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</si>
  <si>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</si>
  <si>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</si>
  <si>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</si>
  <si>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</si>
  <si>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</si>
  <si>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</si>
  <si>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</si>
  <si>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</si>
  <si>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</si>
  <si>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</si>
  <si>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</si>
  <si>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</si>
  <si>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</si>
  <si>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</si>
  <si>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</si>
  <si>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</si>
  <si>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</si>
  <si>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</si>
  <si>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</si>
  <si>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</si>
  <si>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</si>
  <si>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</si>
  <si>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</si>
  <si>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</si>
  <si>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</si>
  <si>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</si>
  <si>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</si>
  <si>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</si>
  <si>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</si>
  <si>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</si>
  <si>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</si>
  <si>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</si>
  <si>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</si>
  <si>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</si>
  <si>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</si>
  <si>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</si>
  <si>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</si>
  <si>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</si>
  <si>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</si>
  <si>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</si>
  <si>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</si>
  <si>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</si>
  <si>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</si>
  <si>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</si>
  <si>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</si>
  <si>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</si>
  <si>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</si>
  <si>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</si>
  <si>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</si>
  <si>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</si>
  <si>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</si>
  <si>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</si>
  <si>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</si>
  <si>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</si>
  <si>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</si>
  <si>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</si>
  <si>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</si>
  <si>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</si>
  <si>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</si>
  <si>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</si>
  <si>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</si>
  <si>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</si>
  <si>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</si>
  <si>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</si>
  <si>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</si>
  <si>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</si>
  <si>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</si>
  <si>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</si>
  <si>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</si>
  <si>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</si>
  <si>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</si>
  <si>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</si>
  <si>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</si>
  <si>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</si>
  <si>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</si>
  <si>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</si>
  <si>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</si>
  <si>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</si>
  <si>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</si>
  <si>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</si>
  <si>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</si>
  <si>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</si>
  <si>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</si>
  <si>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</si>
  <si>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</si>
  <si>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</si>
  <si>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</si>
  <si>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</si>
  <si>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</si>
  <si>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</si>
  <si>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</si>
  <si>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</si>
  <si>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</si>
  <si>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</si>
  <si>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</si>
  <si>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</si>
  <si>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</si>
  <si>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</si>
  <si>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</si>
  <si>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</si>
  <si>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</si>
  <si>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</si>
  <si>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</si>
  <si>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</si>
  <si>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</si>
  <si>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</si>
  <si>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</si>
  <si>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</si>
  <si>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</si>
  <si>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</si>
  <si>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</si>
  <si>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</si>
  <si>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</si>
  <si>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</si>
  <si>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</si>
  <si>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</si>
  <si>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</si>
  <si>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</si>
  <si>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</si>
  <si>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</si>
  <si>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</si>
  <si>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</si>
  <si>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</si>
  <si>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</si>
  <si>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</si>
  <si>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</si>
  <si>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</si>
  <si>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</si>
  <si>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</si>
  <si>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</si>
  <si>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</si>
  <si>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</si>
  <si>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</si>
  <si>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</si>
  <si>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</si>
  <si>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</si>
  <si>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</si>
  <si>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</si>
  <si>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</si>
  <si>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</si>
  <si>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</si>
  <si>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</si>
  <si>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</si>
  <si>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</si>
  <si>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</si>
  <si>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</si>
  <si>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</si>
  <si>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</si>
  <si>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</si>
  <si>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</si>
  <si>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</si>
  <si>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</si>
  <si>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</si>
  <si>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</si>
  <si>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</si>
  <si>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</si>
  <si>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</si>
  <si>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</si>
  <si>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</si>
  <si>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</si>
  <si>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</si>
  <si>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</si>
  <si>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</si>
  <si>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</si>
  <si>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</si>
  <si>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</si>
  <si>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</si>
  <si>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</si>
  <si>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</si>
  <si>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</si>
  <si>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</si>
  <si>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</si>
  <si>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</si>
  <si>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</si>
  <si>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</si>
  <si>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</si>
  <si>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</si>
  <si>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</si>
  <si>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</si>
  <si>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</si>
  <si>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</si>
  <si>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</si>
  <si>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</si>
  <si>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</si>
  <si>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</si>
  <si>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</si>
  <si>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</si>
  <si>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</si>
  <si>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</si>
  <si>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</si>
  <si>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</si>
  <si>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</si>
  <si>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</si>
  <si>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</si>
  <si>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</si>
  <si>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</si>
  <si>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</si>
  <si>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</si>
  <si>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</si>
  <si>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</si>
  <si>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</si>
  <si>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</si>
  <si>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</si>
  <si>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</si>
  <si>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</si>
  <si>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</si>
  <si>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</si>
  <si>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</si>
  <si>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</si>
  <si>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</si>
  <si>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</si>
  <si>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</si>
  <si>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</si>
  <si>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</si>
  <si>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</si>
  <si>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</si>
  <si>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</si>
  <si>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</si>
  <si>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</si>
  <si>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</si>
  <si>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</si>
  <si>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</si>
  <si>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</si>
  <si>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</si>
  <si>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</si>
  <si>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</si>
  <si>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</si>
  <si>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</si>
  <si>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</si>
  <si>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</si>
  <si>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</si>
  <si>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</si>
  <si>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</si>
  <si>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</si>
  <si>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</si>
  <si>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</si>
  <si>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</si>
  <si>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</si>
  <si>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</si>
  <si>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</si>
  <si>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</si>
  <si>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</si>
  <si>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</si>
  <si>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</si>
  <si>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</si>
  <si>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</si>
  <si>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</si>
  <si>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</si>
  <si>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</si>
  <si>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</si>
  <si>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</si>
  <si>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</si>
  <si>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</si>
  <si>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</si>
  <si>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</si>
  <si>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</si>
  <si>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</si>
  <si>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</si>
  <si>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</si>
  <si>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</si>
  <si>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</si>
  <si>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</si>
  <si>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</si>
  <si>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</si>
  <si>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</si>
  <si>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</si>
  <si>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</si>
  <si>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</si>
  <si>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</si>
  <si>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</si>
  <si>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</si>
  <si>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</si>
  <si>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</si>
  <si>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</si>
  <si>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</si>
  <si>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</si>
  <si>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</si>
  <si>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</si>
  <si>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</si>
  <si>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</si>
  <si>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</si>
  <si>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</si>
  <si>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</si>
  <si>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</si>
  <si>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</si>
  <si>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</si>
  <si>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</si>
  <si>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</si>
  <si>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</si>
  <si>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</si>
  <si>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</si>
  <si>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</si>
  <si>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</si>
  <si>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</si>
  <si>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</si>
  <si>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</si>
  <si>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</si>
  <si>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</si>
  <si>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</si>
  <si>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</si>
  <si>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</si>
  <si>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</si>
  <si>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</si>
  <si>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</si>
  <si>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</si>
  <si>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</si>
  <si>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</si>
  <si>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</si>
  <si>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</si>
  <si>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</si>
  <si>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</si>
  <si>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</si>
  <si>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</si>
  <si>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</si>
  <si>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</si>
  <si>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</si>
  <si>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</si>
  <si>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</si>
  <si>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</si>
  <si>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</si>
  <si>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</si>
  <si>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</si>
  <si>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</si>
  <si>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</si>
  <si>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</si>
  <si>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</si>
  <si>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</si>
  <si>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</si>
  <si>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</si>
  <si>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</si>
  <si>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</si>
  <si>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</si>
  <si>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</si>
  <si>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</si>
  <si>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</si>
  <si>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</si>
  <si>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</si>
  <si>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</si>
  <si>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</si>
  <si>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</si>
  <si>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</si>
  <si>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</si>
  <si>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</si>
  <si>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</si>
  <si>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</si>
  <si>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</si>
  <si>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</si>
  <si>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</si>
  <si>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</si>
  <si>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</si>
  <si>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</si>
  <si>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</si>
  <si>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</si>
  <si>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</si>
  <si>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</si>
  <si>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</si>
  <si>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</si>
  <si>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</si>
  <si>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</si>
  <si>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</si>
  <si>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</si>
  <si>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</si>
  <si>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</si>
  <si>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</si>
  <si>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</si>
  <si>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</si>
  <si>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</si>
  <si>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</si>
  <si>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</si>
  <si>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</si>
  <si>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</si>
  <si>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</si>
  <si>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</si>
  <si>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</si>
  <si>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</si>
  <si>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</si>
  <si>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</si>
  <si>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</si>
  <si>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</si>
  <si>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</si>
  <si>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</si>
  <si>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</si>
  <si>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</si>
  <si>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</si>
  <si>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</si>
  <si>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</si>
  <si>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</si>
  <si>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</si>
  <si>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</si>
  <si>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</si>
  <si>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</si>
  <si>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</si>
  <si>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</si>
  <si>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</si>
  <si>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</si>
  <si>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</si>
  <si>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</si>
  <si>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</si>
  <si>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</si>
  <si>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</si>
  <si>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</si>
  <si>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</si>
  <si>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</si>
  <si>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</si>
  <si>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</si>
  <si>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</si>
  <si>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</si>
  <si>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</si>
  <si>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</si>
  <si>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</si>
  <si>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</si>
  <si>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</si>
  <si>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</si>
  <si>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</si>
  <si>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</si>
  <si>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</si>
  <si>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</si>
  <si>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</si>
  <si>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</si>
  <si>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</si>
  <si>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</si>
  <si>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</si>
  <si>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</si>
  <si>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</si>
  <si>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</si>
  <si>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</si>
  <si>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</si>
  <si>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</si>
  <si>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</si>
  <si>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</si>
  <si>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</si>
  <si>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</si>
  <si>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</si>
  <si>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</si>
  <si>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</si>
  <si>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</si>
  <si>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</si>
  <si>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</si>
  <si>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</si>
  <si>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</si>
  <si>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</si>
  <si>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</si>
  <si>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</si>
  <si>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</si>
  <si>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</si>
  <si>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</si>
  <si>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</si>
  <si>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</si>
  <si>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</si>
  <si>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</si>
  <si>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</si>
  <si>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</si>
  <si>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</si>
  <si>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</si>
  <si>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</si>
  <si>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</si>
  <si>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</si>
  <si>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</si>
  <si>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</si>
  <si>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</si>
  <si>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</si>
  <si>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</si>
  <si>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</si>
  <si>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</si>
  <si>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</si>
  <si>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</si>
  <si>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</si>
  <si>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</si>
  <si>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</si>
  <si>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</si>
  <si>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</si>
  <si>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</si>
  <si>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</si>
  <si>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</si>
  <si>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</si>
  <si>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</si>
  <si>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</si>
  <si>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</si>
  <si>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</si>
  <si>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</si>
  <si>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</si>
  <si>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</si>
  <si>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</si>
  <si>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</si>
  <si>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</si>
  <si>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</si>
  <si>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</si>
  <si>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</si>
  <si>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</si>
  <si>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</si>
  <si>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</si>
  <si>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</si>
  <si>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</si>
  <si>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</si>
  <si>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</si>
  <si>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</si>
  <si>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</si>
  <si>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</si>
  <si>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</si>
  <si>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</si>
  <si>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</si>
  <si>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</si>
  <si>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</si>
  <si>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</si>
  <si>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</si>
  <si>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</si>
  <si>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</si>
  <si>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</si>
  <si>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</si>
  <si>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</si>
  <si>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</si>
  <si>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</si>
  <si>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</si>
  <si>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</si>
  <si>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</si>
  <si>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</si>
  <si>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</si>
  <si>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</si>
  <si>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</si>
  <si>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</si>
  <si>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</si>
  <si>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</si>
  <si>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</si>
  <si>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</si>
  <si>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</si>
  <si>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</si>
  <si>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</si>
  <si>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</si>
  <si>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</si>
  <si>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</si>
  <si>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</si>
  <si>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</si>
  <si>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</si>
  <si>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</si>
  <si>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</si>
  <si>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</si>
  <si>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</si>
  <si>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</si>
  <si>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</si>
  <si>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</si>
  <si>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</si>
  <si>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</si>
  <si>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</si>
  <si>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</si>
  <si>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</si>
  <si>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</si>
  <si>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</si>
  <si>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</si>
  <si>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</si>
  <si>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</si>
  <si>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</si>
  <si>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</si>
  <si>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</si>
  <si>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</si>
  <si>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</si>
  <si>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</si>
  <si>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</si>
  <si>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</si>
  <si>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</si>
  <si>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</si>
  <si>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</si>
  <si>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</si>
  <si>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</si>
  <si>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</si>
  <si>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</si>
  <si>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</si>
  <si>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</si>
  <si>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</si>
  <si>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</si>
  <si>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</si>
  <si>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</si>
  <si>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</si>
  <si>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</si>
  <si>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</si>
  <si>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</si>
  <si>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</si>
  <si>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</si>
  <si>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</si>
  <si>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</si>
  <si>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</si>
  <si>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</si>
  <si>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</si>
  <si>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</si>
  <si>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</si>
  <si>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</si>
  <si>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</si>
  <si>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</si>
  <si>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</si>
  <si>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</si>
  <si>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</si>
  <si>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</si>
  <si>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</si>
  <si>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</si>
  <si>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</si>
  <si>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</si>
  <si>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</si>
  <si>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</si>
  <si>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</si>
  <si>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</si>
  <si>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</si>
  <si>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</si>
  <si>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</si>
  <si>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</si>
  <si>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</si>
  <si>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</si>
  <si>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</si>
  <si>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</si>
  <si>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</si>
  <si>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</si>
  <si>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</si>
  <si>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</si>
  <si>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</si>
  <si>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</si>
  <si>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</si>
  <si>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</si>
  <si>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</si>
  <si>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</si>
  <si>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</si>
  <si>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</si>
  <si>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</si>
  <si>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</si>
  <si>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</si>
  <si>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</si>
  <si>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</si>
  <si>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</si>
  <si>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</si>
  <si>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</si>
  <si>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</si>
  <si>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</si>
  <si>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</si>
  <si>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</si>
  <si>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</si>
  <si>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</si>
  <si>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</si>
  <si>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</si>
  <si>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</si>
  <si>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</si>
  <si>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</si>
  <si>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</si>
  <si>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</si>
  <si>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</si>
  <si>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</si>
  <si>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</si>
  <si>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</si>
  <si>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</si>
  <si>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</si>
  <si>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</si>
  <si>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</si>
  <si>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</si>
  <si>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</si>
  <si>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</si>
  <si>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</si>
  <si>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</si>
  <si>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</si>
  <si>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</si>
  <si>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</si>
  <si>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</si>
  <si>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</si>
  <si>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</si>
  <si>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</si>
  <si>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</si>
  <si>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</si>
  <si>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</si>
  <si>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</si>
  <si>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</si>
  <si>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</si>
  <si>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</si>
  <si>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</si>
  <si>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</si>
  <si>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</si>
  <si>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</si>
  <si>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</si>
  <si>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</si>
  <si>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</si>
  <si>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</si>
  <si>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</si>
  <si>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</si>
  <si>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</si>
  <si>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</si>
  <si>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</si>
  <si>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</si>
  <si>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</si>
  <si>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</si>
  <si>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</si>
  <si>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</si>
  <si>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</si>
  <si>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</si>
  <si>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</si>
  <si>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</si>
  <si>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</si>
  <si>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</si>
  <si>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</si>
  <si>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</si>
  <si>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</si>
  <si>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</si>
  <si>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</si>
  <si>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</si>
  <si>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</si>
  <si>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</si>
  <si>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</si>
  <si>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</si>
  <si>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</si>
  <si>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</si>
  <si>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</si>
  <si>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</si>
  <si>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</si>
  <si>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</si>
  <si>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</si>
  <si>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</si>
  <si>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</si>
  <si>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</si>
  <si>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</si>
  <si>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</si>
  <si>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</si>
  <si>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</si>
  <si>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</si>
  <si>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</si>
  <si>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</si>
  <si>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</si>
  <si>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</si>
  <si>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</si>
  <si>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</si>
  <si>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</si>
  <si>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</si>
  <si>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</si>
  <si>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</si>
  <si>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</si>
  <si>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</si>
  <si>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</si>
  <si>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</si>
  <si>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</si>
  <si>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</si>
  <si>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</si>
  <si>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</si>
  <si>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</si>
  <si>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</si>
  <si>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</si>
  <si>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</si>
  <si>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</si>
  <si>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</si>
  <si>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</si>
  <si>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</si>
  <si>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</si>
  <si>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</si>
  <si>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</si>
  <si>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</si>
  <si>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</si>
  <si>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</si>
  <si>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</si>
  <si>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</si>
  <si>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</si>
  <si>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</si>
  <si>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</si>
  <si>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</si>
  <si>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</si>
  <si>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</si>
  <si>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</si>
  <si>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</si>
  <si>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</si>
  <si>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</si>
  <si>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</si>
  <si>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</si>
  <si>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</si>
  <si>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</si>
  <si>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</si>
  <si>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</si>
  <si>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</si>
  <si>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</si>
  <si>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</si>
  <si>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</si>
  <si>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</si>
  <si>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</si>
  <si>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</si>
  <si>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</si>
  <si>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</si>
  <si>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</si>
  <si>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</si>
  <si>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</si>
  <si>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</si>
  <si>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</si>
  <si>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</si>
  <si>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</si>
  <si>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</si>
  <si>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</si>
  <si>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</si>
  <si>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</si>
  <si>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</si>
  <si>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</si>
  <si>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</si>
  <si>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</si>
  <si>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</si>
  <si>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</si>
  <si>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</si>
  <si>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</si>
  <si>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</si>
  <si>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</si>
  <si>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</si>
  <si>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</si>
  <si>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</si>
  <si>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</si>
  <si>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</si>
  <si>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</si>
  <si>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</si>
  <si>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</si>
  <si>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</si>
  <si>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</si>
  <si>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</si>
  <si>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</si>
  <si>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</si>
  <si>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</si>
  <si>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</si>
  <si>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</si>
  <si>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</si>
  <si>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</si>
  <si>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</si>
  <si>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</si>
  <si>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</si>
  <si>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</si>
  <si>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</si>
  <si>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</si>
  <si>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</si>
  <si>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</si>
  <si>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</si>
  <si>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</si>
  <si>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</si>
  <si>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</si>
  <si>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</si>
  <si>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</si>
  <si>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</si>
  <si>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</si>
  <si>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</si>
  <si>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</si>
  <si>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</si>
  <si>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</si>
  <si>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</si>
  <si>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</si>
  <si>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</si>
  <si>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</si>
  <si>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</si>
  <si>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</si>
  <si>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</si>
  <si>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</si>
  <si>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</si>
  <si>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</si>
  <si>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</si>
  <si>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</si>
  <si>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</si>
  <si>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</si>
  <si>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</si>
  <si>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</si>
  <si>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</si>
  <si>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</si>
  <si>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</si>
  <si>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</si>
  <si>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</si>
  <si>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</si>
  <si>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</si>
  <si>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</si>
  <si>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</si>
  <si>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</si>
  <si>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</si>
  <si>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</si>
  <si>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</si>
  <si>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</si>
  <si>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</si>
  <si>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</si>
  <si>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</si>
  <si>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</si>
  <si>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</si>
  <si>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</si>
  <si>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</si>
  <si>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</si>
  <si>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</si>
  <si>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</si>
  <si>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</si>
  <si>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</si>
  <si>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</si>
  <si>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</si>
  <si>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</si>
  <si>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</si>
  <si>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</si>
  <si>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</si>
  <si>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</si>
  <si>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</si>
  <si>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</si>
  <si>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</si>
  <si>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</si>
  <si>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</si>
  <si>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</si>
  <si>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</si>
  <si>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</si>
  <si>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</si>
  <si>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</si>
  <si>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</si>
  <si>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</si>
  <si>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</si>
  <si>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</si>
  <si>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</si>
  <si>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</si>
  <si>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</si>
  <si>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</si>
  <si>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</si>
  <si>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</si>
  <si>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</si>
  <si>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</si>
  <si>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</si>
  <si>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</si>
  <si>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</si>
  <si>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</si>
  <si>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</si>
  <si>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</si>
  <si>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</si>
  <si>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</si>
  <si>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</si>
  <si>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</si>
  <si>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</si>
  <si>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</si>
  <si>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</si>
  <si>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</si>
  <si>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</si>
  <si>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</si>
  <si>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</si>
  <si>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</si>
  <si>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</si>
  <si>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</si>
  <si>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</si>
  <si>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</si>
  <si>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</si>
  <si>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</si>
  <si>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</si>
  <si>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</si>
  <si>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</si>
  <si>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</si>
  <si>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</si>
  <si>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</si>
  <si>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</si>
  <si>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</si>
  <si>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</si>
  <si>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</si>
  <si>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</si>
  <si>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</si>
  <si>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</si>
  <si>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</si>
  <si>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</si>
  <si>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</si>
  <si>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</si>
  <si>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</si>
  <si>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</si>
  <si>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</si>
  <si>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</si>
  <si>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</si>
  <si>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</si>
  <si>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</si>
  <si>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</si>
  <si>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</si>
  <si>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</si>
  <si>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</si>
  <si>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</si>
  <si>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</si>
  <si>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</si>
  <si>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</si>
  <si>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</si>
  <si>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</si>
  <si>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</si>
  <si>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</si>
  <si>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</si>
  <si>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</si>
  <si>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</si>
  <si>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</si>
  <si>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</si>
  <si>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</si>
  <si>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</si>
  <si>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</si>
  <si>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</si>
  <si>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</si>
  <si>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</si>
  <si>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</si>
  <si>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</si>
  <si>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</si>
  <si>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</si>
  <si>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</si>
  <si>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</si>
  <si>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</si>
  <si>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</si>
  <si>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</si>
  <si>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</si>
  <si>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</si>
  <si>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</si>
  <si>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</si>
  <si>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</si>
  <si>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</si>
  <si>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</si>
  <si>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</si>
  <si>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</si>
  <si>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</si>
  <si>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</si>
  <si>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</si>
  <si>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</si>
  <si>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</si>
  <si>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</si>
  <si>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</si>
  <si>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</si>
  <si>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</si>
  <si>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</si>
  <si>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</si>
  <si>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</si>
  <si>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</si>
  <si>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</si>
  <si>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</si>
  <si>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</si>
  <si>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</si>
  <si>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</si>
  <si>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</si>
  <si>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</si>
  <si>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</si>
  <si>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</si>
  <si>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</si>
  <si>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</si>
  <si>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</si>
  <si>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</si>
  <si>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</si>
  <si>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</si>
  <si>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</si>
  <si>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</si>
  <si>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</si>
  <si>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</si>
  <si>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</si>
  <si>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</si>
  <si>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</si>
  <si>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</si>
  <si>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</si>
  <si>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</si>
  <si>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</si>
  <si>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</si>
  <si>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</si>
  <si>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</si>
  <si>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</si>
  <si>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</si>
  <si>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</si>
  <si>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</si>
  <si>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</si>
  <si>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</si>
  <si>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</si>
  <si>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</si>
  <si>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</si>
  <si>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</si>
  <si>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</si>
  <si>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</si>
  <si>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</si>
  <si>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</si>
  <si>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</si>
  <si>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</si>
  <si>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</si>
  <si>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</si>
  <si>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</si>
  <si>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</si>
  <si>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</si>
  <si>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</si>
  <si>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</si>
  <si>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</si>
  <si>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</si>
  <si>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</si>
  <si>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</si>
  <si>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</si>
  <si>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</si>
  <si>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</si>
  <si>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</si>
  <si>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</si>
  <si>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</si>
  <si>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</si>
  <si>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</si>
  <si>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</si>
  <si>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</si>
  <si>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</si>
  <si>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</si>
  <si>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</si>
  <si>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</si>
  <si>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</si>
  <si>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</si>
  <si>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</si>
  <si>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</si>
  <si>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</si>
  <si>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</si>
  <si>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</si>
  <si>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</si>
  <si>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</si>
  <si>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</si>
  <si>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</si>
  <si>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</si>
  <si>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</si>
  <si>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</si>
  <si>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</si>
  <si>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</si>
  <si>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</si>
  <si>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</si>
  <si>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</si>
  <si>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</si>
  <si>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</si>
  <si>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</si>
  <si>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</si>
  <si>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</si>
  <si>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</si>
  <si>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</si>
  <si>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</si>
  <si>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</si>
  <si>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</si>
  <si>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</si>
  <si>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</si>
  <si>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</si>
  <si>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</si>
  <si>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</si>
  <si>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</si>
  <si>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</si>
  <si>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</si>
  <si>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</si>
  <si>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</si>
  <si>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</si>
  <si>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</si>
  <si>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</si>
  <si>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</si>
  <si>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</si>
  <si>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</si>
  <si>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</si>
  <si>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</si>
  <si>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</si>
  <si>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</si>
  <si>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</si>
  <si>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</si>
  <si>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</si>
  <si>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</si>
  <si>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</si>
  <si>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</si>
  <si>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</si>
  <si>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</si>
  <si>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</si>
  <si>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</si>
  <si>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</si>
  <si>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</si>
  <si>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</si>
  <si>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</si>
  <si>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</si>
  <si>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</si>
  <si>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</si>
  <si>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</si>
  <si>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</si>
  <si>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</si>
  <si>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</si>
  <si>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</si>
  <si>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</si>
  <si>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</si>
  <si>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</si>
  <si>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</si>
  <si>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</si>
  <si>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</si>
  <si>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</si>
  <si>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</si>
  <si>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</si>
  <si>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</si>
  <si>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</si>
  <si>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</si>
  <si>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</si>
  <si>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</si>
  <si>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</si>
  <si>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</si>
  <si>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</si>
  <si>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</si>
  <si>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</si>
  <si>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</si>
  <si>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</si>
  <si>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</si>
  <si>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</si>
  <si>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</si>
  <si>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</si>
  <si>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</si>
  <si>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</si>
  <si>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</si>
  <si>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</si>
  <si>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</si>
  <si>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</si>
  <si>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</si>
  <si>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</si>
  <si>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</si>
  <si>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</si>
  <si>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</si>
  <si>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</si>
  <si>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</si>
  <si>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</si>
  <si>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</si>
  <si>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</si>
  <si>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</si>
  <si>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</si>
  <si>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</si>
  <si>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</si>
  <si>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</si>
  <si>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</si>
  <si>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</si>
  <si>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</si>
  <si>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</si>
  <si>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</si>
  <si>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</si>
  <si>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</si>
  <si>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</si>
  <si>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</si>
  <si>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</si>
  <si>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</si>
  <si>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</si>
  <si>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</si>
  <si>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</si>
  <si>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</si>
  <si>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</si>
  <si>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</si>
  <si>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</si>
  <si>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</si>
  <si>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</si>
  <si>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</si>
  <si>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</si>
  <si>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</si>
  <si>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</si>
  <si>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</si>
  <si>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</si>
  <si>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</si>
  <si>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</si>
  <si>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</si>
  <si>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</si>
  <si>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</si>
  <si>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</si>
  <si>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</si>
  <si>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</si>
  <si>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</si>
  <si>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</si>
  <si>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</si>
  <si>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</si>
  <si>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</si>
  <si>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</si>
  <si>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</si>
  <si>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</si>
  <si>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</si>
  <si>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</si>
  <si>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</si>
  <si>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</si>
  <si>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</si>
  <si>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</si>
  <si>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</si>
  <si>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</si>
  <si>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</si>
  <si>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</si>
  <si>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</si>
  <si>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</si>
  <si>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</si>
  <si>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</si>
  <si>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</si>
  <si>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</si>
  <si>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</si>
  <si>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</si>
  <si>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</si>
  <si>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</si>
  <si>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</si>
  <si>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</si>
  <si>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</si>
  <si>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</si>
  <si>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</si>
  <si>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</si>
  <si>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</si>
  <si>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</si>
  <si>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</si>
  <si>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</si>
  <si>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</si>
  <si>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</si>
  <si>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</si>
  <si>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</si>
  <si>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</si>
  <si>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</si>
  <si>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</si>
  <si>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</si>
  <si>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</si>
  <si>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</si>
  <si>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</si>
  <si>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</si>
  <si>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</si>
  <si>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</si>
  <si>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</si>
  <si>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</si>
  <si>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</si>
  <si>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</si>
  <si>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</si>
  <si>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</si>
  <si>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</si>
  <si>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</si>
  <si>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</si>
  <si>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</si>
  <si>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</si>
  <si>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</si>
  <si>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</si>
  <si>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</si>
  <si>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</si>
  <si>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</si>
  <si>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</si>
  <si>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</si>
  <si>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</si>
  <si>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</si>
  <si>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</si>
  <si>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</si>
  <si>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</si>
  <si>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</si>
  <si>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</si>
  <si>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</si>
  <si>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</si>
  <si>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</si>
  <si>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</si>
  <si>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</si>
  <si>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</si>
  <si>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</si>
  <si>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</si>
  <si>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</si>
  <si>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</si>
  <si>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</si>
  <si>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</si>
  <si>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</si>
  <si>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</si>
  <si>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</si>
  <si>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</si>
  <si>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</si>
  <si>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</si>
  <si>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</si>
  <si>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</si>
  <si>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</si>
  <si>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</si>
  <si>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</si>
  <si>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</si>
  <si>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</si>
  <si>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</si>
  <si>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</si>
  <si>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</si>
  <si>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</si>
  <si>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</si>
  <si>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</si>
  <si>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</si>
  <si>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</si>
  <si>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</si>
  <si>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</si>
  <si>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</si>
  <si>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</si>
  <si>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</si>
  <si>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</si>
  <si>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</si>
  <si>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</si>
  <si>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</si>
  <si>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</si>
  <si>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</si>
  <si>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</si>
  <si>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</si>
  <si>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</si>
  <si>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</si>
  <si>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</si>
  <si>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</si>
  <si>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</si>
  <si>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</si>
  <si>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</si>
  <si>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</si>
  <si>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</si>
  <si>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</si>
  <si>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</si>
  <si>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</si>
  <si>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</si>
  <si>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</si>
  <si>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</si>
  <si>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</si>
  <si>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</si>
  <si>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</si>
  <si>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</si>
  <si>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</si>
  <si>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</si>
  <si>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</si>
  <si>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</si>
  <si>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</si>
  <si>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</si>
  <si>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</si>
  <si>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</si>
  <si>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</si>
  <si>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</si>
  <si>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</si>
  <si>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</si>
  <si>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</si>
  <si>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</si>
  <si>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</si>
  <si>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</si>
  <si>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</si>
  <si>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</si>
  <si>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</si>
  <si>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</si>
  <si>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</si>
  <si>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</si>
  <si>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</si>
  <si>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</si>
  <si>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</si>
  <si>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</si>
  <si>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</si>
  <si>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</si>
  <si>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</si>
  <si>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</si>
  <si>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</si>
  <si>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</si>
  <si>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</si>
  <si>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</si>
  <si>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</si>
  <si>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</si>
  <si>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</si>
  <si>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</si>
  <si>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</si>
  <si>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</si>
  <si>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</si>
  <si>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</si>
  <si>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</si>
  <si>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</si>
  <si>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</si>
  <si>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</si>
  <si>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</si>
  <si>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</si>
  <si>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</si>
  <si>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</si>
  <si>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</si>
  <si>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</si>
  <si>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</si>
  <si>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</si>
  <si>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</si>
  <si>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</si>
  <si>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</si>
  <si>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</si>
  <si>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</si>
  <si>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</si>
  <si>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</si>
  <si>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</si>
  <si>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</si>
  <si>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</si>
  <si>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</si>
  <si>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</si>
  <si>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</si>
  <si>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</si>
  <si>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</si>
  <si>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</si>
  <si>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</si>
  <si>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</si>
  <si>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</si>
  <si>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</si>
  <si>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</si>
  <si>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</si>
  <si>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</si>
  <si>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</si>
  <si>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</si>
  <si>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</si>
  <si>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</si>
  <si>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</si>
  <si>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</si>
  <si>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</si>
  <si>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</si>
  <si>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</si>
  <si>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</si>
  <si>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</si>
  <si>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</si>
  <si>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</si>
  <si>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</si>
  <si>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</si>
  <si>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</si>
  <si>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</si>
  <si>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</si>
  <si>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</si>
  <si>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</si>
  <si>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</si>
  <si>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</si>
  <si>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</si>
  <si>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</si>
  <si>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</si>
  <si>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</si>
  <si>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</si>
  <si>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</si>
  <si>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</si>
  <si>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</si>
  <si>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</si>
  <si>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</si>
  <si>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</si>
  <si>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</si>
  <si>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</si>
  <si>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</si>
  <si>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</si>
  <si>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</si>
  <si>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</si>
  <si>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</si>
  <si>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</si>
  <si>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</si>
  <si>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</si>
  <si>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</si>
  <si>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</si>
  <si>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</si>
  <si>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</si>
  <si>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</si>
  <si>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</si>
  <si>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</si>
  <si>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</si>
  <si>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</si>
  <si>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</si>
  <si>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</si>
  <si>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</si>
  <si>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</si>
  <si>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</si>
  <si>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</si>
  <si>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</si>
  <si>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</si>
  <si>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</si>
  <si>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</si>
  <si>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</si>
  <si>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</si>
  <si>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</si>
  <si>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</si>
  <si>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</si>
  <si>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</si>
  <si>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</si>
  <si>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</si>
  <si>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</si>
  <si>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</si>
  <si>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</si>
  <si>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</si>
  <si>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</si>
  <si>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</si>
  <si>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</si>
  <si>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</si>
  <si>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</si>
  <si>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</si>
  <si>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</si>
  <si>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</si>
  <si>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</si>
  <si>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</si>
  <si>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</si>
  <si>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</si>
  <si>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</si>
  <si>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</si>
  <si>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</si>
  <si>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</si>
  <si>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</si>
  <si>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</si>
  <si>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</si>
  <si>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</si>
  <si>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</si>
  <si>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</si>
  <si>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</si>
  <si>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</si>
  <si>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</si>
  <si>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</si>
  <si>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</si>
  <si>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</si>
  <si>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</si>
  <si>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</si>
  <si>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</si>
  <si>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</si>
  <si>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</si>
  <si>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</si>
  <si>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</si>
  <si>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</si>
  <si>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</si>
  <si>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</si>
  <si>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</si>
  <si>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</si>
  <si>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</si>
  <si>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</si>
  <si>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</si>
  <si>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</si>
  <si>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</si>
  <si>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</si>
  <si>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</si>
  <si>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</si>
  <si>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</si>
  <si>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</si>
  <si>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</si>
  <si>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</si>
  <si>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</si>
  <si>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</si>
  <si>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</si>
  <si>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</si>
  <si>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</si>
  <si>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</si>
  <si>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</si>
  <si>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</si>
  <si>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</si>
  <si>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</si>
  <si>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</si>
  <si>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</si>
  <si>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</si>
  <si>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</si>
  <si>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</si>
  <si>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</si>
  <si>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</si>
  <si>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</si>
  <si>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</si>
  <si>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</si>
  <si>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</si>
  <si>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</si>
  <si>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</si>
  <si>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</si>
  <si>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</si>
  <si>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</si>
  <si>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</si>
  <si>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</si>
  <si>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</si>
  <si>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</si>
  <si>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</si>
  <si>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</si>
  <si>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</si>
  <si>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</si>
  <si>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</si>
  <si>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</si>
  <si>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</si>
  <si>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</si>
  <si>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</si>
  <si>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</si>
  <si>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</si>
  <si>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</si>
  <si>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</si>
  <si>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</si>
  <si>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</si>
  <si>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</si>
  <si>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</si>
  <si>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</si>
  <si>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</si>
  <si>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</si>
  <si>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</si>
  <si>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</si>
  <si>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</si>
  <si>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</si>
  <si>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</si>
  <si>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</si>
  <si>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</si>
  <si>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</si>
  <si>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</si>
  <si>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</si>
  <si>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</si>
  <si>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</si>
  <si>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</si>
  <si>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</si>
  <si>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</si>
  <si>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</si>
  <si>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</si>
  <si>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</si>
  <si>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</si>
  <si>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</si>
  <si>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</si>
  <si>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</si>
  <si>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</si>
  <si>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</si>
  <si>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</si>
  <si>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</si>
  <si>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</si>
  <si>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</si>
  <si>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</si>
  <si>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</si>
  <si>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</si>
  <si>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</si>
  <si>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</si>
  <si>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</si>
  <si>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</si>
  <si>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</si>
  <si>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</si>
  <si>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</si>
  <si>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</si>
  <si>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</si>
  <si>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</si>
  <si>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</si>
  <si>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</si>
  <si>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</si>
  <si>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</si>
  <si>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</si>
  <si>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</si>
  <si>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</si>
  <si>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</si>
  <si>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</si>
  <si>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</si>
  <si>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</si>
  <si>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</si>
  <si>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</si>
  <si>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</si>
  <si>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</si>
  <si>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</si>
  <si>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</si>
  <si>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</si>
  <si>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</si>
  <si>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</si>
  <si>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</si>
  <si>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</si>
  <si>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</si>
  <si>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</si>
  <si>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</si>
  <si>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</si>
  <si>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</si>
  <si>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</si>
  <si>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</si>
  <si>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</si>
  <si>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</si>
  <si>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</si>
  <si>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</si>
  <si>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</si>
  <si>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</si>
  <si>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</si>
  <si>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</si>
  <si>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</si>
  <si>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</si>
  <si>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</si>
  <si>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</si>
  <si>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</si>
  <si>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</si>
  <si>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</si>
  <si>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</si>
  <si>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</si>
  <si>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</si>
  <si>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</si>
  <si>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</si>
  <si>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</si>
  <si>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</si>
  <si>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</si>
  <si>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</si>
  <si>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</si>
  <si>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</si>
  <si>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</si>
  <si>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</si>
  <si>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</si>
  <si>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</si>
  <si>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</si>
  <si>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</si>
  <si>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</si>
  <si>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</si>
  <si>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</si>
  <si>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</si>
  <si>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</si>
  <si>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</si>
  <si>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</si>
  <si>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</si>
  <si>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</si>
  <si>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</si>
  <si>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</si>
  <si>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</si>
  <si>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</si>
  <si>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</si>
  <si>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</si>
  <si>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</si>
  <si>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</si>
  <si>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</si>
  <si>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</si>
  <si>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</si>
  <si>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</si>
  <si>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</si>
  <si>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</si>
  <si>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</si>
  <si>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</si>
  <si>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</si>
  <si>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</si>
  <si>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</si>
  <si>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</si>
  <si>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</si>
  <si>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</si>
  <si>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</si>
  <si>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</si>
  <si>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</si>
  <si>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</si>
  <si>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</si>
  <si>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</si>
  <si>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</si>
  <si>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</si>
  <si>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</si>
  <si>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</si>
  <si>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</si>
  <si>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</si>
  <si>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</si>
  <si>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</si>
  <si>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</si>
  <si>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</si>
  <si>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</si>
  <si>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</si>
  <si>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</si>
  <si>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</si>
  <si>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</si>
  <si>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</si>
  <si>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</si>
  <si>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</si>
  <si>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</si>
  <si>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</si>
  <si>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</si>
  <si>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</si>
  <si>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</si>
  <si>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</si>
  <si>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</si>
  <si>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</si>
  <si>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</si>
  <si>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</si>
  <si>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</si>
  <si>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</si>
  <si>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</si>
  <si>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</si>
  <si>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</si>
  <si>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</si>
  <si>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</si>
  <si>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</si>
  <si>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</si>
  <si>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</si>
  <si>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</si>
  <si>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</si>
  <si>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</si>
  <si>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</si>
  <si>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</si>
  <si>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</si>
  <si>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</si>
  <si>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</si>
  <si>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</si>
  <si>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</si>
  <si>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</si>
  <si>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</si>
  <si>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</si>
  <si>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</si>
  <si>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</si>
  <si>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</si>
  <si>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</si>
  <si>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</si>
  <si>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</si>
  <si>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</si>
  <si>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</si>
  <si>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</si>
  <si>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</si>
  <si>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</si>
  <si>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</si>
  <si>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</si>
  <si>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</si>
  <si>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</si>
  <si>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</si>
  <si>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</si>
  <si>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</si>
  <si>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</si>
  <si>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</si>
  <si>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</si>
  <si>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</si>
  <si>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</si>
  <si>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</si>
  <si>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</si>
  <si>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</si>
  <si>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</si>
  <si>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</si>
  <si>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</si>
  <si>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</si>
  <si>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</si>
  <si>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</si>
  <si>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</si>
  <si>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</si>
  <si>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</si>
  <si>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</si>
  <si>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</si>
  <si>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</si>
  <si>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</si>
  <si>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</si>
  <si>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</si>
  <si>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</si>
  <si>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</si>
  <si>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</si>
  <si>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</si>
  <si>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</si>
  <si>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</si>
  <si>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</si>
  <si>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</si>
  <si>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</si>
  <si>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</si>
  <si>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</si>
  <si>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</si>
  <si>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</si>
  <si>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</si>
  <si>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</si>
  <si>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</si>
  <si>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</si>
  <si>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</si>
  <si>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</si>
  <si>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</si>
  <si>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</si>
  <si>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</si>
  <si>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</si>
  <si>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</si>
  <si>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</si>
  <si>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</si>
  <si>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</si>
  <si>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</si>
  <si>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</si>
  <si>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</si>
  <si>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</si>
  <si>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</si>
  <si>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</si>
  <si>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</si>
  <si>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</si>
  <si>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</si>
  <si>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</si>
  <si>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</si>
  <si>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</si>
  <si>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</si>
  <si>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</si>
  <si>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</si>
  <si>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</si>
  <si>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</si>
  <si>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</si>
  <si>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</si>
  <si>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</si>
  <si>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</si>
  <si>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</si>
  <si>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</si>
  <si>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</si>
  <si>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</si>
  <si>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</si>
  <si>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</si>
  <si>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</si>
  <si>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</si>
  <si>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</si>
  <si>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</si>
  <si>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</si>
  <si>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</si>
  <si>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</si>
  <si>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</si>
  <si>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</si>
  <si>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</si>
  <si>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</si>
  <si>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</si>
  <si>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</si>
  <si>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</si>
  <si>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</si>
  <si>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</si>
  <si>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</si>
  <si>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</si>
  <si>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</si>
  <si>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</si>
  <si>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</si>
  <si>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</si>
  <si>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</si>
  <si>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</si>
  <si>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</si>
  <si>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</si>
  <si>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</si>
  <si>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</si>
  <si>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</si>
  <si>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</si>
  <si>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</si>
  <si>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</si>
  <si>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</si>
  <si>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</si>
  <si>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</si>
  <si>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</si>
  <si>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</si>
  <si>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</si>
  <si>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</si>
  <si>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</si>
  <si>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</si>
  <si>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</si>
  <si>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</si>
  <si>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</si>
  <si>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</si>
  <si>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</si>
  <si>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</si>
  <si>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</si>
  <si>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</si>
  <si>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</si>
  <si>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</si>
  <si>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</si>
  <si>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</si>
  <si>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</si>
  <si>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</si>
  <si>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</si>
  <si>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</si>
  <si>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</si>
  <si>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</si>
  <si>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</si>
  <si>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</si>
  <si>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</si>
  <si>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</si>
  <si>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</si>
  <si>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</si>
  <si>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</si>
  <si>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</si>
  <si>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</si>
  <si>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</si>
  <si>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</si>
  <si>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</si>
  <si>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</si>
  <si>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</si>
  <si>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</si>
  <si>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</si>
  <si>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</si>
  <si>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</si>
  <si>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</si>
  <si>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</si>
  <si>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</si>
  <si>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</si>
  <si>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</si>
  <si>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</si>
  <si>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</si>
  <si>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</si>
  <si>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</si>
  <si>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</si>
  <si>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</si>
  <si>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</si>
  <si>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</si>
  <si>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</si>
  <si>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</si>
  <si>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</si>
  <si>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</si>
  <si>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</si>
  <si>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</si>
  <si>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</si>
  <si>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</si>
  <si>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</si>
  <si>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</si>
  <si>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</si>
  <si>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</si>
  <si>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</si>
  <si>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</si>
  <si>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</si>
  <si>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</si>
  <si>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</si>
  <si>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</si>
  <si>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</si>
  <si>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</si>
  <si>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</si>
  <si>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</si>
  <si>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</si>
  <si>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</si>
  <si>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</si>
  <si>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</si>
  <si>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</si>
  <si>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</si>
  <si>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</si>
  <si>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</si>
  <si>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</si>
  <si>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</si>
  <si>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</si>
  <si>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</si>
  <si>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</si>
  <si>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</si>
  <si>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</si>
  <si>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</si>
  <si>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</si>
  <si>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</si>
  <si>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</si>
  <si>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</si>
  <si>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</si>
  <si>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</si>
  <si>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</si>
  <si>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</si>
  <si>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</si>
  <si>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</si>
  <si>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</si>
  <si>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</si>
  <si>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</si>
  <si>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</si>
  <si>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</si>
  <si>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</si>
  <si>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</si>
  <si>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</si>
  <si>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</si>
  <si>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</si>
  <si>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</si>
  <si>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</si>
  <si>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</si>
  <si>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</si>
  <si>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</si>
  <si>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</si>
  <si>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</si>
  <si>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</si>
  <si>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</si>
  <si>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</si>
  <si>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</si>
  <si>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</si>
  <si>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</si>
  <si>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</si>
  <si>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</si>
  <si>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</si>
  <si>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</si>
  <si>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</si>
  <si>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</si>
  <si>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</si>
  <si>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</si>
  <si>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</si>
  <si>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</si>
  <si>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</si>
  <si>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</si>
  <si>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</si>
  <si>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</si>
  <si>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</si>
  <si>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</si>
  <si>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</si>
  <si>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</si>
  <si>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</si>
  <si>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</si>
  <si>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</si>
  <si>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</si>
  <si>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</si>
  <si>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</si>
  <si>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</si>
  <si>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</si>
  <si>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</si>
  <si>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</si>
  <si>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</si>
  <si>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</si>
  <si>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</si>
  <si>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</si>
  <si>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</si>
  <si>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</si>
  <si>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</si>
  <si>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</si>
  <si>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</si>
  <si>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</si>
  <si>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</si>
  <si>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</si>
  <si>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</si>
  <si>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</si>
  <si>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</si>
  <si>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</si>
  <si>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</si>
  <si>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</si>
  <si>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</si>
  <si>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</si>
  <si>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</si>
  <si>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</si>
  <si>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</si>
  <si>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</si>
  <si>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</si>
  <si>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</si>
  <si>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</si>
  <si>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</si>
  <si>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</si>
  <si>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</si>
  <si>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</si>
  <si>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</si>
  <si>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</si>
  <si>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</si>
  <si>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</si>
  <si>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</si>
  <si>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</si>
  <si>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</si>
  <si>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</si>
  <si>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</si>
  <si>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</si>
  <si>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</si>
  <si>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</si>
  <si>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</si>
  <si>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</si>
  <si>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</si>
  <si>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</si>
  <si>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</si>
  <si>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</si>
  <si>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</si>
  <si>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</si>
  <si>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</si>
  <si>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</si>
  <si>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</si>
  <si>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</si>
  <si>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</si>
  <si>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</si>
  <si>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</si>
  <si>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</si>
  <si>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</si>
  <si>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</si>
  <si>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</si>
  <si>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</si>
  <si>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</si>
  <si>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</si>
  <si>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</si>
  <si>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</si>
  <si>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</si>
  <si>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</si>
  <si>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</si>
  <si>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</si>
  <si>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</si>
  <si>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</si>
  <si>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</si>
  <si>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</si>
  <si>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</si>
  <si>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</si>
  <si>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</si>
  <si>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</si>
  <si>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</si>
  <si>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</si>
  <si>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</si>
  <si>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</si>
  <si>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</si>
  <si>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</si>
  <si>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</si>
  <si>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</si>
  <si>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</si>
  <si>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</si>
  <si>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</si>
  <si>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</si>
  <si>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</si>
  <si>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</si>
  <si>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</si>
  <si>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</si>
  <si>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</si>
  <si>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</si>
  <si>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</si>
  <si>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</si>
  <si>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</si>
  <si>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</si>
  <si>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</si>
  <si>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</si>
  <si>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</si>
  <si>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</si>
  <si>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</si>
  <si>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</si>
  <si>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</si>
  <si>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</si>
  <si>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</si>
  <si>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</si>
  <si>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</si>
  <si>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</si>
  <si>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</si>
  <si>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</si>
  <si>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</si>
  <si>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</si>
  <si>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</si>
  <si>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</si>
  <si>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</si>
  <si>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</si>
  <si>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</si>
  <si>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</si>
  <si>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</si>
  <si>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</si>
  <si>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</si>
  <si>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</si>
  <si>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</si>
  <si>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</si>
  <si>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</si>
  <si>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</si>
  <si>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</si>
  <si>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</si>
  <si>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</si>
  <si>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</si>
  <si>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</si>
  <si>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</si>
  <si>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</si>
  <si>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</si>
  <si>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</si>
  <si>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</si>
  <si>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</si>
  <si>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</si>
  <si>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</si>
  <si>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</si>
  <si>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</si>
  <si>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</si>
  <si>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</si>
  <si>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</si>
  <si>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</si>
  <si>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</si>
  <si>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</si>
  <si>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</si>
  <si>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</si>
  <si>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</si>
  <si>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</si>
  <si>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</si>
  <si>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</si>
  <si>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</si>
  <si>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</si>
  <si>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</si>
  <si>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</si>
  <si>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</si>
  <si>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</si>
  <si>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</si>
  <si>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</si>
  <si>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</si>
  <si>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</si>
  <si>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</si>
  <si>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</si>
  <si>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</si>
  <si>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</si>
  <si>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</si>
  <si>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</si>
  <si>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</si>
  <si>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</si>
  <si>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</si>
  <si>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</si>
  <si>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</si>
  <si>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</si>
  <si>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</si>
  <si>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</si>
  <si>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</si>
  <si>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</si>
  <si>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</si>
  <si>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</si>
  <si>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</si>
  <si>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</si>
  <si>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</si>
  <si>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</si>
  <si>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</si>
  <si>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</si>
  <si>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</si>
  <si>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</si>
  <si>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</si>
  <si>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</si>
  <si>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</si>
  <si>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</si>
  <si>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</si>
  <si>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</si>
  <si>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</si>
  <si>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</si>
  <si>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</si>
  <si>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</si>
  <si>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</si>
  <si>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</si>
  <si>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</si>
  <si>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</si>
  <si>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</si>
  <si>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</si>
  <si>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</si>
  <si>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</si>
  <si>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</si>
  <si>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</si>
  <si>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</si>
  <si>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</si>
  <si>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</si>
  <si>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</si>
  <si>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</si>
  <si>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</si>
  <si>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</si>
  <si>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</si>
  <si>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</si>
  <si>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</si>
  <si>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</si>
  <si>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</si>
  <si>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</si>
  <si>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</si>
  <si>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</si>
  <si>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</si>
  <si>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</si>
  <si>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</si>
  <si>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</si>
  <si>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</si>
  <si>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</si>
  <si>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</si>
  <si>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</si>
  <si>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</si>
  <si>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</si>
  <si>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</si>
  <si>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</si>
  <si>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</si>
  <si>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</si>
  <si>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</si>
  <si>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</si>
  <si>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</si>
  <si>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</si>
  <si>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</si>
  <si>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</si>
  <si>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</si>
  <si>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</si>
  <si>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</si>
  <si>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</si>
  <si>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</si>
  <si>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</si>
  <si>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</si>
  <si>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</si>
  <si>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</si>
  <si>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</si>
  <si>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</si>
  <si>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</si>
  <si>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</si>
  <si>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</si>
  <si>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</si>
  <si>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</si>
  <si>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</si>
  <si>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</si>
  <si>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</si>
  <si>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</si>
  <si>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</si>
  <si>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</si>
  <si>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</si>
  <si>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</si>
  <si>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</si>
  <si>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</si>
  <si>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</si>
  <si>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</si>
  <si>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</si>
  <si>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</si>
  <si>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</si>
  <si>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</si>
  <si>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</si>
  <si>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</si>
  <si>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</si>
  <si>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</si>
  <si>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</si>
  <si>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</si>
  <si>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</si>
  <si>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</si>
  <si>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</si>
  <si>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</si>
  <si>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</si>
  <si>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</si>
  <si>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</si>
  <si>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</si>
  <si>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</si>
  <si>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</si>
  <si>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</si>
  <si>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</si>
  <si>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</si>
  <si>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</si>
  <si>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</si>
  <si>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</si>
  <si>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</si>
  <si>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</si>
  <si>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</si>
  <si>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</si>
  <si>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</si>
  <si>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</si>
  <si>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</si>
  <si>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</si>
  <si>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</si>
  <si>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</si>
  <si>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</si>
  <si>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</si>
  <si>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</si>
  <si>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</si>
  <si>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</si>
  <si>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</si>
  <si>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</si>
  <si>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</si>
  <si>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</si>
  <si>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</si>
  <si>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</si>
  <si>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</si>
  <si>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</si>
  <si>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</si>
  <si>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</si>
  <si>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</si>
  <si>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</si>
  <si>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</si>
  <si>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</si>
  <si>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</si>
  <si>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</si>
  <si>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</si>
  <si>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</si>
  <si>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</si>
  <si>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</si>
  <si>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</si>
  <si>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</si>
  <si>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</si>
  <si>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</si>
  <si>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</si>
  <si>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</si>
  <si>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</si>
  <si>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</si>
  <si>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</si>
  <si>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</si>
  <si>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</si>
  <si>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</si>
  <si>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</si>
  <si>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</si>
  <si>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</si>
  <si>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</si>
  <si>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</si>
  <si>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</si>
  <si>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</si>
  <si>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</si>
  <si>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</si>
  <si>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</si>
  <si>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</si>
  <si>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</si>
  <si>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</si>
  <si>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</si>
  <si>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</si>
  <si>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</si>
  <si>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</si>
  <si>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</si>
  <si>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</si>
  <si>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</si>
  <si>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</si>
  <si>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</si>
  <si>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</si>
  <si>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</si>
  <si>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</si>
  <si>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</si>
  <si>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</si>
  <si>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</si>
  <si>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</si>
  <si>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</si>
  <si>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</si>
  <si>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</si>
  <si>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</si>
  <si>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</si>
  <si>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</si>
  <si>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</si>
  <si>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</si>
  <si>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</si>
  <si>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</si>
  <si>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</si>
  <si>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</si>
  <si>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</si>
  <si>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</si>
  <si>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</si>
  <si>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</si>
  <si>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</si>
  <si>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</si>
  <si>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</si>
  <si>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</si>
  <si>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</si>
  <si>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</si>
  <si>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</si>
  <si>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</si>
  <si>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</si>
  <si>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</si>
  <si>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</si>
  <si>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</si>
  <si>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</si>
  <si>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</si>
  <si>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</si>
  <si>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</si>
  <si>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</si>
  <si>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</si>
  <si>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</si>
  <si>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</si>
  <si>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</si>
  <si>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</si>
  <si>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</si>
  <si>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</si>
  <si>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</si>
  <si>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</si>
  <si>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</si>
  <si>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</si>
  <si>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</si>
  <si>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</si>
  <si>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</si>
  <si>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</si>
  <si>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</si>
  <si>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</si>
  <si>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</si>
  <si>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</si>
  <si>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</si>
  <si>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</si>
  <si>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</si>
  <si>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</si>
  <si>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</si>
  <si>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</si>
  <si>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</si>
  <si>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</si>
  <si>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</si>
  <si>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</si>
  <si>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</si>
  <si>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</si>
  <si>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</si>
  <si>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</si>
  <si>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</si>
  <si>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</si>
  <si>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</si>
  <si>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</si>
  <si>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</si>
  <si>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</si>
  <si>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</si>
  <si>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</si>
  <si>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</si>
  <si>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</si>
  <si>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</si>
  <si>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</si>
  <si>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</si>
  <si>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</si>
  <si>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</si>
  <si>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</si>
  <si>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</si>
  <si>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</si>
  <si>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</si>
  <si>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</si>
  <si>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</si>
  <si>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</si>
  <si>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</si>
  <si>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</si>
  <si>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</si>
  <si>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</si>
  <si>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</si>
  <si>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</si>
  <si>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</si>
  <si>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</si>
  <si>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</si>
  <si>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</si>
  <si>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</si>
  <si>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</si>
  <si>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</si>
  <si>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</si>
  <si>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</si>
  <si>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</si>
  <si>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</si>
  <si>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</si>
  <si>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</si>
  <si>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</si>
  <si>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</si>
  <si>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</si>
  <si>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</si>
  <si>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</si>
  <si>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</si>
  <si>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</si>
  <si>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</si>
  <si>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</si>
  <si>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</si>
  <si>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</si>
  <si>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</si>
  <si>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</si>
  <si>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</si>
  <si>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</si>
  <si>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</si>
  <si>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</si>
  <si>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</si>
  <si>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</si>
  <si>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</si>
  <si>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</si>
  <si>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</si>
  <si>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</si>
  <si>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</si>
  <si>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</si>
  <si>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</si>
  <si>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</si>
  <si>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</si>
  <si>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</si>
  <si>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</si>
  <si>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</si>
  <si>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</si>
  <si>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</si>
  <si>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</si>
  <si>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</si>
  <si>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</si>
  <si>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</si>
  <si>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</si>
  <si>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</si>
  <si>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</si>
  <si>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</si>
  <si>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</si>
  <si>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</si>
  <si>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</si>
  <si>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</si>
  <si>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</si>
  <si>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</si>
  <si>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</si>
  <si>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</si>
  <si>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</si>
  <si>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</si>
  <si>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</si>
  <si>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</si>
  <si>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</si>
  <si>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</si>
  <si>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</si>
  <si>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</si>
  <si>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</si>
  <si>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</si>
  <si>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</si>
  <si>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</si>
  <si>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</si>
  <si>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</si>
  <si>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</si>
  <si>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</si>
  <si>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</si>
  <si>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</si>
  <si>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</si>
  <si>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</si>
  <si>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</si>
  <si>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</si>
  <si>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</si>
  <si>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</si>
  <si>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</si>
  <si>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</si>
  <si>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</si>
  <si>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</si>
  <si>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</si>
  <si>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</si>
  <si>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</si>
  <si>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</si>
  <si>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</si>
  <si>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</si>
  <si>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</si>
  <si>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</si>
  <si>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</si>
  <si>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</si>
  <si>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</si>
  <si>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</si>
  <si>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</si>
  <si>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</si>
  <si>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</si>
  <si>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</si>
  <si>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</si>
  <si>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</si>
  <si>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</si>
  <si>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</si>
  <si>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</si>
  <si>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</si>
  <si>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</si>
  <si>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</si>
  <si>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</si>
  <si>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</si>
  <si>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</si>
  <si>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</si>
  <si>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</si>
  <si>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</si>
  <si>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</si>
  <si>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</si>
  <si>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</si>
  <si>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</si>
  <si>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</si>
  <si>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</si>
  <si>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</si>
  <si>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</si>
  <si>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</si>
  <si>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</si>
  <si>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</si>
  <si>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</si>
  <si>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</si>
  <si>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</si>
  <si>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</si>
  <si>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</si>
  <si>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</si>
  <si>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</si>
  <si>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</si>
  <si>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</si>
  <si>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</si>
  <si>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</si>
  <si>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</si>
  <si>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</si>
  <si>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</si>
  <si>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</si>
  <si>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</si>
  <si>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</si>
  <si>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</si>
  <si>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</si>
  <si>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</si>
  <si>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</si>
  <si>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</si>
  <si>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</si>
  <si>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</si>
  <si>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</si>
  <si>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</si>
  <si>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</si>
  <si>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</si>
  <si>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</si>
  <si>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</si>
  <si>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</si>
  <si>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</si>
  <si>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</si>
  <si>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</si>
  <si>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</si>
  <si>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</si>
  <si>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</si>
  <si>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</si>
  <si>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</si>
  <si>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</si>
  <si>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</si>
  <si>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</si>
  <si>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</si>
  <si>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</si>
  <si>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</si>
  <si>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</si>
  <si>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</si>
  <si>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</si>
  <si>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</si>
  <si>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</si>
  <si>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</si>
  <si>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</si>
  <si>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</si>
  <si>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</si>
  <si>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</si>
  <si>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</si>
  <si>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</si>
  <si>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</si>
  <si>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</si>
  <si>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</si>
  <si>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</si>
  <si>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</si>
  <si>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</si>
  <si>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</si>
  <si>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</si>
  <si>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</si>
  <si>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</si>
  <si>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</si>
  <si>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</si>
  <si>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</si>
  <si>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</si>
  <si>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</si>
  <si>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</si>
  <si>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</si>
  <si>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</si>
  <si>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</si>
  <si>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</si>
  <si>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</si>
  <si>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</si>
  <si>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</si>
  <si>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</si>
  <si>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</si>
  <si>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</si>
  <si>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</si>
  <si>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</si>
  <si>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</si>
  <si>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</si>
  <si>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</si>
  <si>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</si>
  <si>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</si>
  <si>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</si>
  <si>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</si>
  <si>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</si>
  <si>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</si>
  <si>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</si>
  <si>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</si>
  <si>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</si>
  <si>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</si>
  <si>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</si>
  <si>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</si>
  <si>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</si>
  <si>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</si>
  <si>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</si>
  <si>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</si>
  <si>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</si>
  <si>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</si>
  <si>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</si>
  <si>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</si>
  <si>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</si>
  <si>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</si>
  <si>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</si>
  <si>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</si>
  <si>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</si>
  <si>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</si>
  <si>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</si>
  <si>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</si>
  <si>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</si>
  <si>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</si>
  <si>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</si>
  <si>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</si>
  <si>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</si>
  <si>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</si>
  <si>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</si>
  <si>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</si>
  <si>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</si>
  <si>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</si>
  <si>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</si>
  <si>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</si>
  <si>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</si>
  <si>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</si>
  <si>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</si>
  <si>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</si>
  <si>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</si>
  <si>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</si>
  <si>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</si>
  <si>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</si>
  <si>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</si>
  <si>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</si>
  <si>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</si>
  <si>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</si>
  <si>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</si>
  <si>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</si>
  <si>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</si>
  <si>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</si>
  <si>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</si>
  <si>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</si>
  <si>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</si>
  <si>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</si>
  <si>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</si>
  <si>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</si>
  <si>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</si>
  <si>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</si>
  <si>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</si>
  <si>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</si>
  <si>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</si>
  <si>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</si>
  <si>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</si>
  <si>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</si>
  <si>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</si>
  <si>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</si>
  <si>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</si>
  <si>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</si>
  <si>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</si>
  <si>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</si>
  <si>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</si>
  <si>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</si>
  <si>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</si>
  <si>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</si>
  <si>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</si>
  <si>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</si>
  <si>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</si>
  <si>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</si>
  <si>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</si>
  <si>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</si>
  <si>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</si>
  <si>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</si>
  <si>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</si>
  <si>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</si>
  <si>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</si>
  <si>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</si>
  <si>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</si>
  <si>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</si>
  <si>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</si>
  <si>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</si>
  <si>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</si>
  <si>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</si>
  <si>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</si>
  <si>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</si>
  <si>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</si>
  <si>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</si>
  <si>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</si>
  <si>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</si>
  <si>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</si>
  <si>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</si>
  <si>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</si>
  <si>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</si>
  <si>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</si>
  <si>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</si>
  <si>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</si>
  <si>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</si>
  <si>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</si>
  <si>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</si>
  <si>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</si>
  <si>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</si>
  <si>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</si>
  <si>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</si>
  <si>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</si>
  <si>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</si>
  <si>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</si>
  <si>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</si>
  <si>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</si>
  <si>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</si>
  <si>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</si>
  <si>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</si>
  <si>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</si>
  <si>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</si>
  <si>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</si>
  <si>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</si>
  <si>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</si>
  <si>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</si>
  <si>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</si>
  <si>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</si>
  <si>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</si>
  <si>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</si>
  <si>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</si>
  <si>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</si>
  <si>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</si>
  <si>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</si>
  <si>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</si>
  <si>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</si>
  <si>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</si>
  <si>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</si>
  <si>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</si>
  <si>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</si>
  <si>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</si>
  <si>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</si>
  <si>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</si>
  <si>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</si>
  <si>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</si>
  <si>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</si>
  <si>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</si>
  <si>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</si>
  <si>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</si>
  <si>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</si>
  <si>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</si>
  <si>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</si>
  <si>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</si>
  <si>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</si>
  <si>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</si>
  <si>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</si>
  <si>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</si>
  <si>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</si>
  <si>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</si>
  <si>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</si>
  <si>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</si>
  <si>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</si>
  <si>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</si>
  <si>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</si>
  <si>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</si>
  <si>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</si>
  <si>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</si>
  <si>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</si>
  <si>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</si>
  <si>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</si>
  <si>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</si>
  <si>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</si>
  <si>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</si>
  <si>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</si>
  <si>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</si>
  <si>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</si>
  <si>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</si>
  <si>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</si>
  <si>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</si>
  <si>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</si>
  <si>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</si>
  <si>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</si>
  <si>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</si>
  <si>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</si>
  <si>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</si>
  <si>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</si>
  <si>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</si>
  <si>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</si>
  <si>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</si>
  <si>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</si>
  <si>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</si>
  <si>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</si>
  <si>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</si>
  <si>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</si>
  <si>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</si>
  <si>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</si>
  <si>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</si>
  <si>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</si>
  <si>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</si>
  <si>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</si>
  <si>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</si>
  <si>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</si>
  <si>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</si>
  <si>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</si>
  <si>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</si>
  <si>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</si>
  <si>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</si>
  <si>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</si>
  <si>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</si>
  <si>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</si>
  <si>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</si>
  <si>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</si>
  <si>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</si>
  <si>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</si>
  <si>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</si>
  <si>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</si>
  <si>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</si>
  <si>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</si>
  <si>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</si>
  <si>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</si>
  <si>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</si>
  <si>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</si>
  <si>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</si>
  <si>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</si>
  <si>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</si>
  <si>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</si>
  <si>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</si>
  <si>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</si>
  <si>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</si>
  <si>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</si>
  <si>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</si>
  <si>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</si>
  <si>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</si>
  <si>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</si>
  <si>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</si>
  <si>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</si>
  <si>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</si>
  <si>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</si>
  <si>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</si>
  <si>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</si>
  <si>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</si>
  <si>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</si>
  <si>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</si>
  <si>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</si>
  <si>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</si>
  <si>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</si>
  <si>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</si>
  <si>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</si>
  <si>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</si>
  <si>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</si>
  <si>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</si>
  <si>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</si>
  <si>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</si>
  <si>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</si>
  <si>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</si>
  <si>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</si>
  <si>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</si>
  <si>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</si>
  <si>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</si>
  <si>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</si>
  <si>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</si>
  <si>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</si>
  <si>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</si>
  <si>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</si>
  <si>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</si>
  <si>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</si>
  <si>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</si>
  <si>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</si>
  <si>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</si>
  <si>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</si>
  <si>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</si>
  <si>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</si>
  <si>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</si>
  <si>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</si>
  <si>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</si>
  <si>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</si>
  <si>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</si>
  <si>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</si>
  <si>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</si>
  <si>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</si>
  <si>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</si>
  <si>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</si>
  <si>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</si>
  <si>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</si>
  <si>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</si>
  <si>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</si>
  <si>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</si>
  <si>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</si>
  <si>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</si>
  <si>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</si>
  <si>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</si>
  <si>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</si>
  <si>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</si>
  <si>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</si>
  <si>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</si>
  <si>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</si>
  <si>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</si>
  <si>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</si>
  <si>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</si>
  <si>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</si>
  <si>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</si>
  <si>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</si>
  <si>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</si>
  <si>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</si>
  <si>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</si>
  <si>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</si>
  <si>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</si>
  <si>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</si>
  <si>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</si>
  <si>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</si>
  <si>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</si>
  <si>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</si>
  <si>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</si>
  <si>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</si>
  <si>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</si>
  <si>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</si>
  <si>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</si>
  <si>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</si>
  <si>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</si>
  <si>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</si>
  <si>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</si>
  <si>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</si>
  <si>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</si>
  <si>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</si>
  <si>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</si>
  <si>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</si>
  <si>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</si>
  <si>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</si>
  <si>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</si>
  <si>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</si>
  <si>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</si>
  <si>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</si>
  <si>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</si>
  <si>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</si>
  <si>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</si>
  <si>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</si>
  <si>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</si>
  <si>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</si>
  <si>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</si>
  <si>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</si>
  <si>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</si>
  <si>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</si>
  <si>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</si>
  <si>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</si>
  <si>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</si>
  <si>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</si>
  <si>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</si>
  <si>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</si>
  <si>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</si>
  <si>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</si>
  <si>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</si>
  <si>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</si>
  <si>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</si>
  <si>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</si>
  <si>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</si>
  <si>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</si>
  <si>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</si>
  <si>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</si>
  <si>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</si>
  <si>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</si>
  <si>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</si>
  <si>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</si>
  <si>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</si>
  <si>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</si>
  <si>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</si>
  <si>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</si>
  <si>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</si>
  <si>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</si>
  <si>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</si>
  <si>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</si>
  <si>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</si>
  <si>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</si>
  <si>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</si>
  <si>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</si>
  <si>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</si>
  <si>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</si>
  <si>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</si>
  <si>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</si>
  <si>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</si>
  <si>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</si>
  <si>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</si>
  <si>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</si>
  <si>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</si>
  <si>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</si>
  <si>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</si>
  <si>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</si>
  <si>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</si>
  <si>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</si>
  <si>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</si>
  <si>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</si>
  <si>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</si>
  <si>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</si>
  <si>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</si>
  <si>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</si>
  <si>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</si>
  <si>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</si>
  <si>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</si>
  <si>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</si>
  <si>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</si>
  <si>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</si>
  <si>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</si>
  <si>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</si>
  <si>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</si>
  <si>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</si>
  <si>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</si>
  <si>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</si>
  <si>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</si>
  <si>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</si>
  <si>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</si>
  <si>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</si>
  <si>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</si>
  <si>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</si>
  <si>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</si>
  <si>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</si>
  <si>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</si>
  <si>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</si>
  <si>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</si>
  <si>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</si>
  <si>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</si>
  <si>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</si>
  <si>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</si>
  <si>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</si>
  <si>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</si>
  <si>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</si>
  <si>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</si>
  <si>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</si>
  <si>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</si>
  <si>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</si>
  <si>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</si>
  <si>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</si>
  <si>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</si>
  <si>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</si>
  <si>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</si>
  <si>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</si>
  <si>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</si>
  <si>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</si>
  <si>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</si>
  <si>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</si>
  <si>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</si>
  <si>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</si>
  <si>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</si>
  <si>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</si>
  <si>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</si>
  <si>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</si>
  <si>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</si>
  <si>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</si>
  <si>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</si>
  <si>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</si>
  <si>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</si>
  <si>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</si>
  <si>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</si>
  <si>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</si>
  <si>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</si>
  <si>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</si>
  <si>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</si>
  <si>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</si>
  <si>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</si>
  <si>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</si>
  <si>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</si>
  <si>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</si>
  <si>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</si>
  <si>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</si>
  <si>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</si>
  <si>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</si>
  <si>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</si>
  <si>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</si>
  <si>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</si>
  <si>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</si>
  <si>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</si>
  <si>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</si>
  <si>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</si>
  <si>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</si>
  <si>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</si>
  <si>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</si>
  <si>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</si>
  <si>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</si>
  <si>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</si>
  <si>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</si>
  <si>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</si>
  <si>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</si>
  <si>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</si>
  <si>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</si>
  <si>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</si>
  <si>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</si>
  <si>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</si>
  <si>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</si>
  <si>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</si>
  <si>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</si>
  <si>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</si>
  <si>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</si>
  <si>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</si>
  <si>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</si>
  <si>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</si>
  <si>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</si>
  <si>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</si>
  <si>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</si>
  <si>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</si>
  <si>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</si>
  <si>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</si>
  <si>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</si>
  <si>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</si>
  <si>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</si>
  <si>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</si>
  <si>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</si>
  <si>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</si>
  <si>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</si>
  <si>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</si>
  <si>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</si>
  <si>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</si>
  <si>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</si>
  <si>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</si>
  <si>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</si>
  <si>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</si>
  <si>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</si>
  <si>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</si>
  <si>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</si>
  <si>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</si>
  <si>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</si>
  <si>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</si>
  <si>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</si>
  <si>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</si>
  <si>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</si>
  <si>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</si>
  <si>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</si>
  <si>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</si>
  <si>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</si>
  <si>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</si>
  <si>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</si>
  <si>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</si>
  <si>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</si>
  <si>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</si>
  <si>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</si>
  <si>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</si>
  <si>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</si>
  <si>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</si>
  <si>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</si>
  <si>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</si>
  <si>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</si>
  <si>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</si>
  <si>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</si>
  <si>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</si>
  <si>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</si>
  <si>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</si>
  <si>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</si>
  <si>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</si>
  <si>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</si>
  <si>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</si>
  <si>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</si>
  <si>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</si>
  <si>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</si>
  <si>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</si>
  <si>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</si>
  <si>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</si>
  <si>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</si>
  <si>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</si>
  <si>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</si>
  <si>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</si>
  <si>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</si>
  <si>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</si>
  <si>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</si>
  <si>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</si>
  <si>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</si>
  <si>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</si>
  <si>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</si>
  <si>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</si>
  <si>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</si>
  <si>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</si>
  <si>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</si>
  <si>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</si>
  <si>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</si>
  <si>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</si>
  <si>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</si>
  <si>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</si>
  <si>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</si>
  <si>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</si>
  <si>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</si>
  <si>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</si>
  <si>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</si>
  <si>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</si>
  <si>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</si>
  <si>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</si>
  <si>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</si>
  <si>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</si>
  <si>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</si>
  <si>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</si>
  <si>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</si>
  <si>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</si>
  <si>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</si>
  <si>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</si>
  <si>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</si>
  <si>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</si>
  <si>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</si>
  <si>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</si>
  <si>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</si>
  <si>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</si>
  <si>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</si>
  <si>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</si>
  <si>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</si>
  <si>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</si>
  <si>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</si>
  <si>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</si>
  <si>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</si>
  <si>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</si>
  <si>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</si>
  <si>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</si>
  <si>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</si>
  <si>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</si>
  <si>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</si>
  <si>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</si>
  <si>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</si>
  <si>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</si>
  <si>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</si>
  <si>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</si>
  <si>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</si>
  <si>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</si>
  <si>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</si>
  <si>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</si>
  <si>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</si>
  <si>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</si>
  <si>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</si>
  <si>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</si>
  <si>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</si>
  <si>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</si>
  <si>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</si>
  <si>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</si>
  <si>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</si>
  <si>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</si>
  <si>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</si>
  <si>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</si>
  <si>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</si>
  <si>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</si>
  <si>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</si>
  <si>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</si>
  <si>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</si>
  <si>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</si>
  <si>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</si>
  <si>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</si>
  <si>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</si>
  <si>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</si>
  <si>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</si>
  <si>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</si>
  <si>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</si>
  <si>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</si>
  <si>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</si>
  <si>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</si>
  <si>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</si>
  <si>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</si>
  <si>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</si>
  <si>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</si>
  <si>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</si>
  <si>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</si>
  <si>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</si>
  <si>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</si>
  <si>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</si>
  <si>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</si>
  <si>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</si>
  <si>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</si>
  <si>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</si>
  <si>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</si>
  <si>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</si>
  <si>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</si>
  <si>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</si>
  <si>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</si>
  <si>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</si>
  <si>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</si>
  <si>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</si>
  <si>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</si>
  <si>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</si>
  <si>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</si>
  <si>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</si>
  <si>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</si>
  <si>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</si>
  <si>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</si>
  <si>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</si>
  <si>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</si>
  <si>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</si>
  <si>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</si>
  <si>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</si>
  <si>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</si>
  <si>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</si>
  <si>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</si>
  <si>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</si>
  <si>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</si>
  <si>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</si>
  <si>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</si>
  <si>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</si>
  <si>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</si>
  <si>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</si>
  <si>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</si>
  <si>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</si>
  <si>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</si>
  <si>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</si>
  <si>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</si>
  <si>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</si>
  <si>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</si>
  <si>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</si>
  <si>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</si>
  <si>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</si>
  <si>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</si>
  <si>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</si>
  <si>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</si>
  <si>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</si>
  <si>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</si>
  <si>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</si>
  <si>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</si>
  <si>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</si>
  <si>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</si>
  <si>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</si>
  <si>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</si>
  <si>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</si>
  <si>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</si>
  <si>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</si>
  <si>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</si>
  <si>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</si>
  <si>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</si>
  <si>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</si>
  <si>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</si>
  <si>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</si>
  <si>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</si>
  <si>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</si>
  <si>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</si>
  <si>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</si>
  <si>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</si>
  <si>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</si>
  <si>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</si>
  <si>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</si>
  <si>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</si>
  <si>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</si>
  <si>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</si>
  <si>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</si>
  <si>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</si>
  <si>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</si>
  <si>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</si>
  <si>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</si>
  <si>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</si>
  <si>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</si>
  <si>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</si>
  <si>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</si>
  <si>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</si>
  <si>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</si>
  <si>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</si>
  <si>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</si>
  <si>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</si>
  <si>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</si>
  <si>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</si>
  <si>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</si>
  <si>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</si>
  <si>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</si>
  <si>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</si>
  <si>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</si>
  <si>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</si>
  <si>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</si>
  <si>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</si>
  <si>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</si>
  <si>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</si>
  <si>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</si>
  <si>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</si>
  <si>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</si>
  <si>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</si>
  <si>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</si>
  <si>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</si>
  <si>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</si>
  <si>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</si>
  <si>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</si>
  <si>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</si>
  <si>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</si>
  <si>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</si>
  <si>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</si>
  <si>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</si>
  <si>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</si>
  <si>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</si>
  <si>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</si>
  <si>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</si>
  <si>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</si>
  <si>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</si>
  <si>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</si>
  <si>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</si>
  <si>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</si>
  <si>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</si>
  <si>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</si>
  <si>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</si>
  <si>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</si>
  <si>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</si>
  <si>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</si>
  <si>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</si>
  <si>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</si>
  <si>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</si>
  <si>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</si>
  <si>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</si>
  <si>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</si>
  <si>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</si>
  <si>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</si>
  <si>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</si>
  <si>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</si>
  <si>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</si>
  <si>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</si>
  <si>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</si>
  <si>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</si>
  <si>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</si>
  <si>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</si>
  <si>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</si>
  <si>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</si>
  <si>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</si>
  <si>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</si>
  <si>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</si>
  <si>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</si>
  <si>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</si>
  <si>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</si>
  <si>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</si>
  <si>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</si>
  <si>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</si>
  <si>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</si>
  <si>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</si>
  <si>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</si>
  <si>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</si>
  <si>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</si>
  <si>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</si>
  <si>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</si>
  <si>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</si>
  <si>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</si>
  <si>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</si>
  <si>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</si>
  <si>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</si>
  <si>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</si>
  <si>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</si>
  <si>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</si>
  <si>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</si>
  <si>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</si>
  <si>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</si>
  <si>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</si>
  <si>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</si>
  <si>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</si>
  <si>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</si>
  <si>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</si>
  <si>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</si>
  <si>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</si>
  <si>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</si>
  <si>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</si>
  <si>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</si>
  <si>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</si>
  <si>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</si>
  <si>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</si>
  <si>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</si>
  <si>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</si>
  <si>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</si>
  <si>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</si>
  <si>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</si>
  <si>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</si>
  <si>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</si>
  <si>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</si>
  <si>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</si>
  <si>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</si>
  <si>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</si>
  <si>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</si>
  <si>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</si>
  <si>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</si>
  <si>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</si>
  <si>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</si>
  <si>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</si>
  <si>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</si>
  <si>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</si>
  <si>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</si>
  <si>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</si>
  <si>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</si>
  <si>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</si>
  <si>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</si>
  <si>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</si>
  <si>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</si>
  <si>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</si>
  <si>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</si>
  <si>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</si>
  <si>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</si>
  <si>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</si>
  <si>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</si>
  <si>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</si>
  <si>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</si>
  <si>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</si>
  <si>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</si>
  <si>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</si>
  <si>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</si>
  <si>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</si>
  <si>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</si>
  <si>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</si>
  <si>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</si>
  <si>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</si>
  <si>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</si>
  <si>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</si>
  <si>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</si>
  <si>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</si>
  <si>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</si>
  <si>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</si>
  <si>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</si>
  <si>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</si>
  <si>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</si>
  <si>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</si>
  <si>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</si>
  <si>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</si>
  <si>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</si>
  <si>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</si>
  <si>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</si>
  <si>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</si>
  <si>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</si>
  <si>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</si>
  <si>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</si>
  <si>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</si>
  <si>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</si>
  <si>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</si>
  <si>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</si>
  <si>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</si>
  <si>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</si>
  <si>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</si>
  <si>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</si>
  <si>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</si>
  <si>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</si>
  <si>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</si>
  <si>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</si>
  <si>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</si>
  <si>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</si>
  <si>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</si>
  <si>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</si>
  <si>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</si>
  <si>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</si>
  <si>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</si>
  <si>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</si>
  <si>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</si>
  <si>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</si>
  <si>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</si>
  <si>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</si>
  <si>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</si>
  <si>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</si>
  <si>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</si>
  <si>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</si>
  <si>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</si>
  <si>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</si>
  <si>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</si>
  <si>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</si>
  <si>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</si>
  <si>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</si>
  <si>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</si>
  <si>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</si>
  <si>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</si>
  <si>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</si>
  <si>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</si>
  <si>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</si>
  <si>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</si>
  <si>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</si>
  <si>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</si>
  <si>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</si>
  <si>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</si>
  <si>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</si>
  <si>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</si>
  <si>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</si>
  <si>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</si>
  <si>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</si>
  <si>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</si>
  <si>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</si>
  <si>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</si>
  <si>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</si>
  <si>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</si>
  <si>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</si>
  <si>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</si>
  <si>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</si>
  <si>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</si>
  <si>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</si>
  <si>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</si>
  <si>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</si>
  <si>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</si>
  <si>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</si>
  <si>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</si>
  <si>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</si>
  <si>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</si>
  <si>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</si>
  <si>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</si>
  <si>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</si>
  <si>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</si>
  <si>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</si>
  <si>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</si>
  <si>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</si>
  <si>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</si>
  <si>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</si>
  <si>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</si>
  <si>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</si>
  <si>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</si>
  <si>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</si>
  <si>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</si>
  <si>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</si>
  <si>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</si>
  <si>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</si>
  <si>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</si>
  <si>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</si>
  <si>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</si>
  <si>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</si>
  <si>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</si>
  <si>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</si>
  <si>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</si>
  <si>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</si>
  <si>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</si>
  <si>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</si>
  <si>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</si>
  <si>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</si>
  <si>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</si>
  <si>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</si>
  <si>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</si>
  <si>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</si>
  <si>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</si>
  <si>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</si>
  <si>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</si>
  <si>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</si>
  <si>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</si>
  <si>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</si>
  <si>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</si>
  <si>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</si>
  <si>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</si>
  <si>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</si>
  <si>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</si>
  <si>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</si>
  <si>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</si>
  <si>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</si>
  <si>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</si>
  <si>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</si>
  <si>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</si>
  <si>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</si>
  <si>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</si>
  <si>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</si>
  <si>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</si>
  <si>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</si>
  <si>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</si>
  <si>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</si>
  <si>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</si>
  <si>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</si>
  <si>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</si>
  <si>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</si>
  <si>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</si>
  <si>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</si>
  <si>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</si>
  <si>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</si>
  <si>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</si>
  <si>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</si>
  <si>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</si>
  <si>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</si>
  <si>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</si>
  <si>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</si>
  <si>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</si>
  <si>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</si>
  <si>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</si>
  <si>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</si>
  <si>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</si>
  <si>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</si>
  <si>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</si>
  <si>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</si>
  <si>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</si>
  <si>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</si>
  <si>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</si>
  <si>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</si>
  <si>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</si>
  <si>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</si>
  <si>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</si>
  <si>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</si>
  <si>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</si>
  <si>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</si>
  <si>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</si>
  <si>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</si>
  <si>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</si>
  <si>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</si>
  <si>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</si>
  <si>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</si>
  <si>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</si>
  <si>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</si>
  <si>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</si>
  <si>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</si>
  <si>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</si>
  <si>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</si>
  <si>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</si>
  <si>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</si>
  <si>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</si>
  <si>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</si>
  <si>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</si>
  <si>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</si>
  <si>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</si>
  <si>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</si>
  <si>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</si>
  <si>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</si>
  <si>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</si>
  <si>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</si>
  <si>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</si>
  <si>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</si>
  <si>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</si>
  <si>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</si>
  <si>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</si>
  <si>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</si>
  <si>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</si>
  <si>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</si>
  <si>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</si>
  <si>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</si>
  <si>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</si>
  <si>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</si>
  <si>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</si>
  <si>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</si>
  <si>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</si>
  <si>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</si>
  <si>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</si>
  <si>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</si>
  <si>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</si>
  <si>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</si>
  <si>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</si>
  <si>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</si>
  <si>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</si>
  <si>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</si>
  <si>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</si>
  <si>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</si>
  <si>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</si>
  <si>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</si>
  <si>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</si>
  <si>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</si>
  <si>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</si>
  <si>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</si>
  <si>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</si>
  <si>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</si>
  <si>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</si>
  <si>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</si>
  <si>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</si>
  <si>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</si>
  <si>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</si>
  <si>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</si>
  <si>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</si>
  <si>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</si>
  <si>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</si>
  <si>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</si>
  <si>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</si>
  <si>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</si>
  <si>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</si>
  <si>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</si>
  <si>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</si>
  <si>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</si>
  <si>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</si>
  <si>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</si>
  <si>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</si>
  <si>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</si>
  <si>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</si>
  <si>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</si>
  <si>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</si>
  <si>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</si>
  <si>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</si>
  <si>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</si>
  <si>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</si>
  <si>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</si>
  <si>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</si>
  <si>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</si>
  <si>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</si>
  <si>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</si>
  <si>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</si>
  <si>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</si>
  <si>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</si>
  <si>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</si>
  <si>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</si>
  <si>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</si>
  <si>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</si>
  <si>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</si>
  <si>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</si>
  <si>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</si>
  <si>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</si>
  <si>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</si>
  <si>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</si>
  <si>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</si>
  <si>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</si>
  <si>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</si>
  <si>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</si>
  <si>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</si>
  <si>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</si>
  <si>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</si>
  <si>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</si>
  <si>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</si>
  <si>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</si>
  <si>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</si>
  <si>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</si>
  <si>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</si>
  <si>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</si>
  <si>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</si>
  <si>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</si>
  <si>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</si>
  <si>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</si>
  <si>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</si>
  <si>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</si>
  <si>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</si>
  <si>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</si>
  <si>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</si>
  <si>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</si>
  <si>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</si>
  <si>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</si>
  <si>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</si>
  <si>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</si>
  <si>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</si>
  <si>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</si>
  <si>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</si>
  <si>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</si>
  <si>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</si>
  <si>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</si>
  <si>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</si>
  <si>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</si>
  <si>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</si>
  <si>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</si>
  <si>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</si>
  <si>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</si>
  <si>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</si>
  <si>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</si>
  <si>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</si>
  <si>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</si>
  <si>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</si>
  <si>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</si>
  <si>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</si>
  <si>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</si>
  <si>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</si>
  <si>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</si>
  <si>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</si>
  <si>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</si>
  <si>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</si>
  <si>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</si>
  <si>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</si>
  <si>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</si>
  <si>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</si>
  <si>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</si>
  <si>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</si>
  <si>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</si>
  <si>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</si>
  <si>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</si>
  <si>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</si>
  <si>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</si>
  <si>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</si>
  <si>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</si>
  <si>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</si>
  <si>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</si>
  <si>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</si>
  <si>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</si>
  <si>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</si>
  <si>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</si>
  <si>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</si>
  <si>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</si>
  <si>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</si>
  <si>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</si>
  <si>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</si>
  <si>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</si>
  <si>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</si>
  <si>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</si>
  <si>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</si>
  <si>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</si>
  <si>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</si>
  <si>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</si>
  <si>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</si>
  <si>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</si>
  <si>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</si>
  <si>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</si>
  <si>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</si>
  <si>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</si>
  <si>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</si>
  <si>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</si>
  <si>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</si>
  <si>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</si>
  <si>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</si>
  <si>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</si>
  <si>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</si>
  <si>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</si>
  <si>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</si>
  <si>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</si>
  <si>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</si>
  <si>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</si>
  <si>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</si>
  <si>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</si>
  <si>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</si>
  <si>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</si>
  <si>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</si>
  <si>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</si>
  <si>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</si>
  <si>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</si>
  <si>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</si>
  <si>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</si>
  <si>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</si>
  <si>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</si>
  <si>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</si>
  <si>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</si>
  <si>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</si>
  <si>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</si>
  <si>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</si>
  <si>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</si>
  <si>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</si>
  <si>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</si>
  <si>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</si>
  <si>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</si>
  <si>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</si>
  <si>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</si>
  <si>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</si>
  <si>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</si>
  <si>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</si>
  <si>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</si>
  <si>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</si>
  <si>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</si>
  <si>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</si>
  <si>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</si>
  <si>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</si>
  <si>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</si>
  <si>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</si>
  <si>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</si>
  <si>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</si>
  <si>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</si>
  <si>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</si>
  <si>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</si>
  <si>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</si>
  <si>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</si>
  <si>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</si>
  <si>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</si>
  <si>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</si>
  <si>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</si>
  <si>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</si>
  <si>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</si>
  <si>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</si>
  <si>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</si>
  <si>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</si>
  <si>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</si>
  <si>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</si>
  <si>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</si>
  <si>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</si>
  <si>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</si>
  <si>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</si>
  <si>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</si>
  <si>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</si>
  <si>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</si>
  <si>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</si>
  <si>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</si>
  <si>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</si>
  <si>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</si>
  <si>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</si>
  <si>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</si>
  <si>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</si>
  <si>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</si>
  <si>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</si>
  <si>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</si>
  <si>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</si>
  <si>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</si>
  <si>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</si>
  <si>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</si>
  <si>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</si>
  <si>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</si>
  <si>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</si>
  <si>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</si>
  <si>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</si>
  <si>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</si>
  <si>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</si>
  <si>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</si>
  <si>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</si>
  <si>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</si>
  <si>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</si>
  <si>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</si>
  <si>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</si>
  <si>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</si>
  <si>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</si>
  <si>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</si>
  <si>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</si>
  <si>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</si>
  <si>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</si>
  <si>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</si>
  <si>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</si>
  <si>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</si>
  <si>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</si>
  <si>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</si>
  <si>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</si>
  <si>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</si>
  <si>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</si>
  <si>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</si>
  <si>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</si>
  <si>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</si>
  <si>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</si>
  <si>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</si>
  <si>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</si>
  <si>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</si>
  <si>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</si>
  <si>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</si>
  <si>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</si>
  <si>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</si>
  <si>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</si>
  <si>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</si>
  <si>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</si>
  <si>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</si>
  <si>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</si>
  <si>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</si>
  <si>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</si>
  <si>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</si>
  <si>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</si>
  <si>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</si>
  <si>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</si>
  <si>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</si>
  <si>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</si>
  <si>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</si>
  <si>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</si>
  <si>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</si>
  <si>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</si>
  <si>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</si>
  <si>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</si>
  <si>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</si>
  <si>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</si>
  <si>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</si>
  <si>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</si>
  <si>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</si>
  <si>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</si>
  <si>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</si>
  <si>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</si>
  <si>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</si>
  <si>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</si>
  <si>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</si>
  <si>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</si>
  <si>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</si>
  <si>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</si>
  <si>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</si>
  <si>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</si>
  <si>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</si>
  <si>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</si>
  <si>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</si>
  <si>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</si>
  <si>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</si>
  <si>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</si>
  <si>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</si>
  <si>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</si>
  <si>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</si>
  <si>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</si>
  <si>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</si>
  <si>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</si>
  <si>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</si>
  <si>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</si>
  <si>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</si>
  <si>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</si>
  <si>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</si>
  <si>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</si>
  <si>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</si>
  <si>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</si>
  <si>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</si>
  <si>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</si>
  <si>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</si>
  <si>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</si>
  <si>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</si>
  <si>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</si>
  <si>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</si>
  <si>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</si>
  <si>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</si>
  <si>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</si>
  <si>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</si>
  <si>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</si>
  <si>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</si>
  <si>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</si>
  <si>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</si>
  <si>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</si>
  <si>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</si>
  <si>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</si>
  <si>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</si>
  <si>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</si>
  <si>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</si>
  <si>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</si>
  <si>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</si>
  <si>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</si>
  <si>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</si>
  <si>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</si>
  <si>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</si>
  <si>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</si>
  <si>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</si>
  <si>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</si>
  <si>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</si>
  <si>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</si>
  <si>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</si>
  <si>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</si>
  <si>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</si>
  <si>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</si>
  <si>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</si>
  <si>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</si>
  <si>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</si>
  <si>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</si>
  <si>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</si>
  <si>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</si>
  <si>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</si>
  <si>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</si>
  <si>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</si>
  <si>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</si>
  <si>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</si>
  <si>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</si>
  <si>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</si>
  <si>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</si>
  <si>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</si>
  <si>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</si>
  <si>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</si>
  <si>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</si>
  <si>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</si>
  <si>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</si>
  <si>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</si>
  <si>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</si>
  <si>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</si>
  <si>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</si>
  <si>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</si>
  <si>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</si>
  <si>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</si>
  <si>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</si>
  <si>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</si>
  <si>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</si>
  <si>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</si>
  <si>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</si>
  <si>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</si>
  <si>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</si>
  <si>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</si>
  <si>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</si>
  <si>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</si>
  <si>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</si>
  <si>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</si>
  <si>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</si>
  <si>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</si>
  <si>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</si>
  <si>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</si>
  <si>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</si>
  <si>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</si>
  <si>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</si>
  <si>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</si>
  <si>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</si>
  <si>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</si>
  <si>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</si>
  <si>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</si>
  <si>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</si>
  <si>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</si>
  <si>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</si>
  <si>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</si>
  <si>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</si>
  <si>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</si>
  <si>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</si>
  <si>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</si>
  <si>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</si>
  <si>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</si>
  <si>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</si>
  <si>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</si>
  <si>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</si>
  <si>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</si>
  <si>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</si>
  <si>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</si>
  <si>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</si>
  <si>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</si>
  <si>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</si>
  <si>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</si>
  <si>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</si>
  <si>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</si>
  <si>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</si>
  <si>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</si>
  <si>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</si>
  <si>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</si>
  <si>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</si>
  <si>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</si>
  <si>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</si>
  <si>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</si>
  <si>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</si>
  <si>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</si>
  <si>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</si>
  <si>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</si>
  <si>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</si>
  <si>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</si>
  <si>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</si>
  <si>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</si>
  <si>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</si>
  <si>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</si>
  <si>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</si>
  <si>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</si>
  <si>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</si>
  <si>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</si>
  <si>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</si>
  <si>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</si>
  <si>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</si>
  <si>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</si>
  <si>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</si>
  <si>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</si>
  <si>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</si>
  <si>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</si>
  <si>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</si>
  <si>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</si>
  <si>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</si>
  <si>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</si>
  <si>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</si>
  <si>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</si>
  <si>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</si>
  <si>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</si>
  <si>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</si>
  <si>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</si>
  <si>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</si>
  <si>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</si>
  <si>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</si>
  <si>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</si>
  <si>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</si>
  <si>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</si>
  <si>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</si>
  <si>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</si>
  <si>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</si>
  <si>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</si>
  <si>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</si>
  <si>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</si>
  <si>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</si>
  <si>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</si>
  <si>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</si>
  <si>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</si>
  <si>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</si>
  <si>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</si>
  <si>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</si>
  <si>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</si>
  <si>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</si>
  <si>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</si>
  <si>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</si>
  <si>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</si>
  <si>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</si>
  <si>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</si>
  <si>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</si>
  <si>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</si>
  <si>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</si>
  <si>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</si>
  <si>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</si>
  <si>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</si>
  <si>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</si>
  <si>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</si>
  <si>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</si>
  <si>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</si>
  <si>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</si>
  <si>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</si>
  <si>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</si>
  <si>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</si>
  <si>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</si>
  <si>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</si>
  <si>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</si>
  <si>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</si>
  <si>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</si>
  <si>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</si>
  <si>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</si>
  <si>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</si>
  <si>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</si>
  <si>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</si>
  <si>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</si>
  <si>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</si>
  <si>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</si>
  <si>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</si>
  <si>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</si>
  <si>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</si>
  <si>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</si>
  <si>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</si>
  <si>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</si>
  <si>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</si>
  <si>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</si>
  <si>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</si>
  <si>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</si>
  <si>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</si>
  <si>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</si>
  <si>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</si>
  <si>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</si>
  <si>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</si>
  <si>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</si>
  <si>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</si>
  <si>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</si>
  <si>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</si>
  <si>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</si>
  <si>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</si>
  <si>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</si>
  <si>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</si>
  <si>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</si>
  <si>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</si>
  <si>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</si>
  <si>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</si>
  <si>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</si>
  <si>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</si>
  <si>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</si>
  <si>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</si>
  <si>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</si>
  <si>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</si>
  <si>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</si>
  <si>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</si>
  <si>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</si>
  <si>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</si>
  <si>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</si>
  <si>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</si>
  <si>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</si>
  <si>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</si>
  <si>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</si>
  <si>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</si>
  <si>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</si>
  <si>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</si>
  <si>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</si>
  <si>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</si>
  <si>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</si>
  <si>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</si>
  <si>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</si>
  <si>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</si>
  <si>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</si>
  <si>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</si>
  <si>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</si>
  <si>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</si>
  <si>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</si>
  <si>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</si>
  <si>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</si>
  <si>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</si>
  <si>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</si>
  <si>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</si>
  <si>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</si>
  <si>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</si>
  <si>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</si>
  <si>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</si>
  <si>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</si>
  <si>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</si>
  <si>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</si>
  <si>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</si>
  <si>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</si>
  <si>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</si>
  <si>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</si>
  <si>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</si>
  <si>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</si>
  <si>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</si>
  <si>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</si>
  <si>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</si>
  <si>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</si>
  <si>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</si>
  <si>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</si>
  <si>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</si>
  <si>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</si>
  <si>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</si>
  <si>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</si>
  <si>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</si>
  <si>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</si>
  <si>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</si>
  <si>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</si>
  <si>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</si>
  <si>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</si>
  <si>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</si>
  <si>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</si>
  <si>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</si>
  <si>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</si>
  <si>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</si>
  <si>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</si>
  <si>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</si>
  <si>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</si>
  <si>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</si>
  <si>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</si>
  <si>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</si>
  <si>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</si>
  <si>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</si>
  <si>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</si>
  <si>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</si>
  <si>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</si>
  <si>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</si>
  <si>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</si>
  <si>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</si>
  <si>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</si>
  <si>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</si>
  <si>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</si>
  <si>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</si>
  <si>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</si>
  <si>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</si>
  <si>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</si>
  <si>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</si>
  <si>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</si>
  <si>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</si>
  <si>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</si>
  <si>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</si>
  <si>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</si>
  <si>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</si>
  <si>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</si>
  <si>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</si>
  <si>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</si>
  <si>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</si>
  <si>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</si>
  <si>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</si>
  <si>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</si>
  <si>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</si>
  <si>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</si>
  <si>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</si>
  <si>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</si>
  <si>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</si>
  <si>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</si>
  <si>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</si>
  <si>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</si>
  <si>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</si>
  <si>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</si>
  <si>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</si>
  <si>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</si>
  <si>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</si>
  <si>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</si>
  <si>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</si>
  <si>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</si>
  <si>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</si>
  <si>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</si>
  <si>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</si>
  <si>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</si>
  <si>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</si>
  <si>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</si>
  <si>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</si>
  <si>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</si>
  <si>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</si>
  <si>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</si>
  <si>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</si>
  <si>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</si>
  <si>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</si>
  <si>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</si>
  <si>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</si>
  <si>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</si>
  <si>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</si>
  <si>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</si>
  <si>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</si>
  <si>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</si>
  <si>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</si>
  <si>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</si>
  <si>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</si>
  <si>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</si>
  <si>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</si>
  <si>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</si>
  <si>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</si>
  <si>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</si>
  <si>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</si>
  <si>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</si>
  <si>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</si>
  <si>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</si>
  <si>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</si>
  <si>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</si>
  <si>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</si>
  <si>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</si>
  <si>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</si>
  <si>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</si>
  <si>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</si>
  <si>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</si>
  <si>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</si>
  <si>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</si>
  <si>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</si>
  <si>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</si>
  <si>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</si>
  <si>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</si>
  <si>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</si>
  <si>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</si>
  <si>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</si>
  <si>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</si>
  <si>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</si>
  <si>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</si>
  <si>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</si>
  <si>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</si>
  <si>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</si>
  <si>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</si>
  <si>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</si>
  <si>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</si>
  <si>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</si>
  <si>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</si>
  <si>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</si>
  <si>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</si>
  <si>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</si>
  <si>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</si>
  <si>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</si>
  <si>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</si>
  <si>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</si>
  <si>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</si>
  <si>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</si>
  <si>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</si>
  <si>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</si>
  <si>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</si>
  <si>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</si>
  <si>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</si>
  <si>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</si>
  <si>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</si>
  <si>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</si>
  <si>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</si>
  <si>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</si>
  <si>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</si>
  <si>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</si>
  <si>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</si>
  <si>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</si>
  <si>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</si>
  <si>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</si>
  <si>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</si>
  <si>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</si>
  <si>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</si>
  <si>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</si>
  <si>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</si>
  <si>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</si>
  <si>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</si>
  <si>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</si>
  <si>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</si>
  <si>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</si>
  <si>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</si>
  <si>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</si>
  <si>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</si>
  <si>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</si>
  <si>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</si>
  <si>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</si>
  <si>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</si>
  <si>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</si>
  <si>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</si>
  <si>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</si>
  <si>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</si>
  <si>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</si>
  <si>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</si>
  <si>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</si>
  <si>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</si>
  <si>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</si>
  <si>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</si>
  <si>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</si>
  <si>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</si>
  <si>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</si>
  <si>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</si>
  <si>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</si>
  <si>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</si>
  <si>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</si>
  <si>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</si>
  <si>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</si>
  <si>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</si>
  <si>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</si>
  <si>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</si>
  <si>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</si>
  <si>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</si>
  <si>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</si>
  <si>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</si>
  <si>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</si>
  <si>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</si>
  <si>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</si>
  <si>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</si>
  <si>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</si>
  <si>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</si>
  <si>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</si>
  <si>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</si>
  <si>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</si>
  <si>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</si>
  <si>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</si>
  <si>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</si>
  <si>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</si>
  <si>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</si>
  <si>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</si>
  <si>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</si>
  <si>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</si>
  <si>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</si>
  <si>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</si>
  <si>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</si>
  <si>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</si>
  <si>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</si>
  <si>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</si>
  <si>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</si>
  <si>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</si>
  <si>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</si>
  <si>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</si>
  <si>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</si>
  <si>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</si>
  <si>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</si>
  <si>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</si>
  <si>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</si>
  <si>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</si>
  <si>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</si>
  <si>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</si>
  <si>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</si>
  <si>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</si>
  <si>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</si>
  <si>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</si>
  <si>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</si>
  <si>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</si>
  <si>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</si>
  <si>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</si>
  <si>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</si>
  <si>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</si>
  <si>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</si>
  <si>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</si>
  <si>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</si>
  <si>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</si>
  <si>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</si>
  <si>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</si>
  <si>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</si>
  <si>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</si>
  <si>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</si>
  <si>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</si>
  <si>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</si>
  <si>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</si>
  <si>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</si>
  <si>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</si>
  <si>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</si>
  <si>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</si>
  <si>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</si>
  <si>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</si>
  <si>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</si>
  <si>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</si>
  <si>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</si>
  <si>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</si>
  <si>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</si>
  <si>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</si>
  <si>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</si>
  <si>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</si>
  <si>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</si>
  <si>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</si>
  <si>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</si>
  <si>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</si>
  <si>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</si>
  <si>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</si>
  <si>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</si>
  <si>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</si>
  <si>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</si>
  <si>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</si>
  <si>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</si>
  <si>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</si>
  <si>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</si>
  <si>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</si>
  <si>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</si>
  <si>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</si>
  <si>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</si>
  <si>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</si>
  <si>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</si>
  <si>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</si>
  <si>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</si>
  <si>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</si>
  <si>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</si>
  <si>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</si>
  <si>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</si>
  <si>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</si>
  <si>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</si>
  <si>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</si>
  <si>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</si>
  <si>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</si>
  <si>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</si>
  <si>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</si>
  <si>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</si>
  <si>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</si>
  <si>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</si>
  <si>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</si>
  <si>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</si>
  <si>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</si>
  <si>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</si>
  <si>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</si>
  <si>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</si>
  <si>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</si>
  <si>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</si>
  <si>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</si>
  <si>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</si>
  <si>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</si>
  <si>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</si>
  <si>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</si>
  <si>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</si>
  <si>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</si>
  <si>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</si>
  <si>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</si>
  <si>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</si>
  <si>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</si>
  <si>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</si>
  <si>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</si>
  <si>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</si>
  <si>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</si>
  <si>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</si>
  <si>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</si>
  <si>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</si>
  <si>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</si>
  <si>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</si>
  <si>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</si>
  <si>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</si>
  <si>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</si>
  <si>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</si>
  <si>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</si>
  <si>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</si>
  <si>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</si>
  <si>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</si>
  <si>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</si>
  <si>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</si>
  <si>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</si>
  <si>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</si>
  <si>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</si>
  <si>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</si>
  <si>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</si>
  <si>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</si>
  <si>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</si>
  <si>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</si>
  <si>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</si>
  <si>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</si>
  <si>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</si>
  <si>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</si>
  <si>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</si>
  <si>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</si>
  <si>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</si>
  <si>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</si>
  <si>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</si>
  <si>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</si>
  <si>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</si>
  <si>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</si>
  <si>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</si>
  <si>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</si>
  <si>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</si>
  <si>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</si>
  <si>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</si>
  <si>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</si>
  <si>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</si>
  <si>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</si>
  <si>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</si>
  <si>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</si>
  <si>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</si>
  <si>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</si>
  <si>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</si>
  <si>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</si>
  <si>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</si>
  <si>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</si>
  <si>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</si>
  <si>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</si>
  <si>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</si>
  <si>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</si>
  <si>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</si>
  <si>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</si>
  <si>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</si>
  <si>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</si>
  <si>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</si>
  <si>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</si>
  <si>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</si>
  <si>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</si>
  <si>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</si>
  <si>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</si>
  <si>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</si>
  <si>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</si>
  <si>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</si>
  <si>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</si>
  <si>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</si>
  <si>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</si>
  <si>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</si>
  <si>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</si>
  <si>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</si>
  <si>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</si>
  <si>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</si>
  <si>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</si>
  <si>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</si>
  <si>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</si>
  <si>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</si>
  <si>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</si>
  <si>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</si>
  <si>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</si>
  <si>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</si>
  <si>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</si>
  <si>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</si>
  <si>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</si>
  <si>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</si>
  <si>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</si>
  <si>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</si>
  <si>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</si>
  <si>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</si>
  <si>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</si>
  <si>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</si>
  <si>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</si>
  <si>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</si>
  <si>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</si>
  <si>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</si>
  <si>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</si>
  <si>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</si>
  <si>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</si>
  <si>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</si>
  <si>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</si>
  <si>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</si>
  <si>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</si>
  <si>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</si>
  <si>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</si>
  <si>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</si>
  <si>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</si>
  <si>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</si>
  <si>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</si>
  <si>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</si>
  <si>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</si>
  <si>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</si>
  <si>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</si>
  <si>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</si>
  <si>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</si>
  <si>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</si>
  <si>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</si>
  <si>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</si>
  <si>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</si>
  <si>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</si>
  <si>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</si>
  <si>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</si>
  <si>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</si>
  <si>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</si>
  <si>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</si>
  <si>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</si>
  <si>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</si>
  <si>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</si>
  <si>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</si>
  <si>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</si>
  <si>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</si>
  <si>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</si>
  <si>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</si>
  <si>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</si>
  <si>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</si>
  <si>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</si>
  <si>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</si>
  <si>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</si>
  <si>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</si>
  <si>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</si>
  <si>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</si>
  <si>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</si>
  <si>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</si>
  <si>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</si>
  <si>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</si>
  <si>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</si>
  <si>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</si>
  <si>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</si>
  <si>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</si>
  <si>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</si>
  <si>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</si>
  <si>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</si>
  <si>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</si>
  <si>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</si>
  <si>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</si>
  <si>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</si>
  <si>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</si>
  <si>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</si>
  <si>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</si>
  <si>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</si>
  <si>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</si>
  <si>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</si>
  <si>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</si>
  <si>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</si>
  <si>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</si>
  <si>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</si>
  <si>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</si>
  <si>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</si>
  <si>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</si>
  <si>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</si>
  <si>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</si>
  <si>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</si>
  <si>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</si>
  <si>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</si>
  <si>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</si>
  <si>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</si>
  <si>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</si>
  <si>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</si>
  <si>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</si>
  <si>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</si>
  <si>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</si>
  <si>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</si>
  <si>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</si>
  <si>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</si>
  <si>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</si>
  <si>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</si>
  <si>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</si>
  <si>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</si>
  <si>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</si>
  <si>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</si>
  <si>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</si>
  <si>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</si>
  <si>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</si>
  <si>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</si>
  <si>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</si>
  <si>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</si>
  <si>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</si>
  <si>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</si>
  <si>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</si>
  <si>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</si>
  <si>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</si>
  <si>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</si>
  <si>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</si>
  <si>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</si>
  <si>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</si>
  <si>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</si>
  <si>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</si>
  <si>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</si>
  <si>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</si>
  <si>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</si>
  <si>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</si>
  <si>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</si>
  <si>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</si>
  <si>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</si>
  <si>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</si>
  <si>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</si>
  <si>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</si>
  <si>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</si>
  <si>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</si>
  <si>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</si>
  <si>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</si>
  <si>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</si>
  <si>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</si>
  <si>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</si>
  <si>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</si>
  <si>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</si>
  <si>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</si>
  <si>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</si>
  <si>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</si>
  <si>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</si>
  <si>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</si>
  <si>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</si>
  <si>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</si>
  <si>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</si>
  <si>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</si>
  <si>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</si>
  <si>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</si>
  <si>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</si>
  <si>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</si>
  <si>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</si>
  <si>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</si>
  <si>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</si>
  <si>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</si>
  <si>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</si>
  <si>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</si>
  <si>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</si>
  <si>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</si>
  <si>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</si>
  <si>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</si>
  <si>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</si>
  <si>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</si>
  <si>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</si>
  <si>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</si>
  <si>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</si>
  <si>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</si>
  <si>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</si>
  <si>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</si>
  <si>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</si>
  <si>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</si>
  <si>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</si>
  <si>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</si>
  <si>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</si>
  <si>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</si>
  <si>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</si>
  <si>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</si>
  <si>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</si>
  <si>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</si>
  <si>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</si>
  <si>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</si>
  <si>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</si>
  <si>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</si>
  <si>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</si>
  <si>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</si>
  <si>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</si>
  <si>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</si>
  <si>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</si>
  <si>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</si>
  <si>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</si>
  <si>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</si>
  <si>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</si>
  <si>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</si>
  <si>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</si>
  <si>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</si>
  <si>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</si>
  <si>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</si>
  <si>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</si>
  <si>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</si>
  <si>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</si>
  <si>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</si>
  <si>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</si>
  <si>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</si>
  <si>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</si>
  <si>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</si>
  <si>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</si>
  <si>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</si>
  <si>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</si>
  <si>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</si>
  <si>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</si>
  <si>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</si>
  <si>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</si>
  <si>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</si>
  <si>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</si>
  <si>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</si>
  <si>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</si>
  <si>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</si>
  <si>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</si>
  <si>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</si>
  <si>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</si>
  <si>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</si>
  <si>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</si>
  <si>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</si>
  <si>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</si>
  <si>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</si>
  <si>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</si>
  <si>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</si>
  <si>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</si>
  <si>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</si>
  <si>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</si>
  <si>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</si>
  <si>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</si>
  <si>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</si>
  <si>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</si>
  <si>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</si>
  <si>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</si>
  <si>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</si>
  <si>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</si>
  <si>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</si>
  <si>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</si>
  <si>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</si>
  <si>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</si>
  <si>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</si>
  <si>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</si>
  <si>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</si>
  <si>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</si>
  <si>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</si>
  <si>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</si>
  <si>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</si>
  <si>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</si>
  <si>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</si>
  <si>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</si>
  <si>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</si>
  <si>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</si>
  <si>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</si>
  <si>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</si>
  <si>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</si>
  <si>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</si>
  <si>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</si>
  <si>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</si>
  <si>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</si>
  <si>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</si>
  <si>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</si>
  <si>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</si>
  <si>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</si>
  <si>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</si>
  <si>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</si>
  <si>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</si>
  <si>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</si>
  <si>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</si>
  <si>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</si>
  <si>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</si>
  <si>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</si>
  <si>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</si>
  <si>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</si>
  <si>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</si>
  <si>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</si>
  <si>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</si>
  <si>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</si>
  <si>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</si>
  <si>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</si>
  <si>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</si>
  <si>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</si>
  <si>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</si>
  <si>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</si>
  <si>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</si>
  <si>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</si>
  <si>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</si>
  <si>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</si>
  <si>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</si>
  <si>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</si>
  <si>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</si>
  <si>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</si>
  <si>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</si>
  <si>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</si>
  <si>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</si>
  <si>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</si>
  <si>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</si>
  <si>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</si>
  <si>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</si>
  <si>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</si>
  <si>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</si>
  <si>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</si>
  <si>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</si>
  <si>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</si>
  <si>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</si>
  <si>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</si>
  <si>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</si>
  <si>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</si>
  <si>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</si>
  <si>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</si>
  <si>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</si>
  <si>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</si>
  <si>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</si>
  <si>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</si>
  <si>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</si>
  <si>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</si>
  <si>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</si>
  <si>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</si>
  <si>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</si>
  <si>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</si>
  <si>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</si>
  <si>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</si>
  <si>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</si>
  <si>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</si>
  <si>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</si>
  <si>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</si>
  <si>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</si>
  <si>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</si>
  <si>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</si>
  <si>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</si>
  <si>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</si>
  <si>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</si>
  <si>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</si>
  <si>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</si>
  <si>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</si>
  <si>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</si>
  <si>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</si>
  <si>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</si>
  <si>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</si>
  <si>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</si>
  <si>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</si>
  <si>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</si>
  <si>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</si>
  <si>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</si>
  <si>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</si>
  <si>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</si>
  <si>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</si>
  <si>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</si>
  <si>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</si>
  <si>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</si>
  <si>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</si>
  <si>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</si>
  <si>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</si>
  <si>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</si>
  <si>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</si>
  <si>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</si>
  <si>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</si>
  <si>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</si>
  <si>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</si>
  <si>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</si>
  <si>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</si>
  <si>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</si>
  <si>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</si>
  <si>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</si>
  <si>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</si>
  <si>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</si>
  <si>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</si>
  <si>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</si>
  <si>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</si>
  <si>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</si>
  <si>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</si>
  <si>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</si>
  <si>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</si>
  <si>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</si>
  <si>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</si>
  <si>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</si>
  <si>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</si>
  <si>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</si>
  <si>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</si>
  <si>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</si>
  <si>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</si>
  <si>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</si>
  <si>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</si>
  <si>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</si>
  <si>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</si>
  <si>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</si>
  <si>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</si>
  <si>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</si>
  <si>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</si>
  <si>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</si>
  <si>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</si>
  <si>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</si>
  <si>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</si>
  <si>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</si>
  <si>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</si>
  <si>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</si>
  <si>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</si>
  <si>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</si>
  <si>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</si>
  <si>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</si>
  <si>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</si>
  <si>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</si>
  <si>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</si>
  <si>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</si>
  <si>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</si>
  <si>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</si>
  <si>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</si>
  <si>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</si>
  <si>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</si>
  <si>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</si>
  <si>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</si>
  <si>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</si>
  <si>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</si>
  <si>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</si>
  <si>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</si>
  <si>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</si>
  <si>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</si>
  <si>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</si>
  <si>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</si>
  <si>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</si>
  <si>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</si>
  <si>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</si>
  <si>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</si>
  <si>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</si>
  <si>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</si>
  <si>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</si>
  <si>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</si>
  <si>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</si>
  <si>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</si>
  <si>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</si>
  <si>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</si>
  <si>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</si>
  <si>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</si>
  <si>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</si>
  <si>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</si>
  <si>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</si>
  <si>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</si>
  <si>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</si>
  <si>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</si>
  <si>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</si>
  <si>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</si>
  <si>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</si>
  <si>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</si>
  <si>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</si>
  <si>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</si>
  <si>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</si>
  <si>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</si>
  <si>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</si>
  <si>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</si>
  <si>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</si>
  <si>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</si>
  <si>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</si>
  <si>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</si>
  <si>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</si>
  <si>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</si>
  <si>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</si>
  <si>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</si>
  <si>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</si>
  <si>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</si>
  <si>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</si>
  <si>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</si>
  <si>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</si>
  <si>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</si>
  <si>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</si>
  <si>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</si>
  <si>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</si>
  <si>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</si>
  <si>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</si>
  <si>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</si>
  <si>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</si>
  <si>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</si>
  <si>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</si>
  <si>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</si>
  <si>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</si>
  <si>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</si>
  <si>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</si>
  <si>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</si>
  <si>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</si>
  <si>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</si>
  <si>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</si>
  <si>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</si>
  <si>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</si>
  <si>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</si>
  <si>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</si>
  <si>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</si>
  <si>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</si>
  <si>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</si>
  <si>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</si>
  <si>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</si>
  <si>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</si>
  <si>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</si>
  <si>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</si>
  <si>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</si>
  <si>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</si>
  <si>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</si>
  <si>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</si>
  <si>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</si>
  <si>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</si>
  <si>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</si>
  <si>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</si>
  <si>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</si>
  <si>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</si>
  <si>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</si>
  <si>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</si>
  <si>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</si>
  <si>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</si>
  <si>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</si>
  <si>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</si>
  <si>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</si>
  <si>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</si>
  <si>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</si>
  <si>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</si>
  <si>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</si>
  <si>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</si>
  <si>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</si>
  <si>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</si>
  <si>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</si>
  <si>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</si>
  <si>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</si>
  <si>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</si>
  <si>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</si>
  <si>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</si>
  <si>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</si>
  <si>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</si>
  <si>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</si>
  <si>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</si>
  <si>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</si>
  <si>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</si>
  <si>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</si>
  <si>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</si>
  <si>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</si>
  <si>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</si>
  <si>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</si>
  <si>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</si>
  <si>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</si>
  <si>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</si>
  <si>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</si>
  <si>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</si>
  <si>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</si>
  <si>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</si>
  <si>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</si>
  <si>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</si>
  <si>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</si>
  <si>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</si>
  <si>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</si>
  <si>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</si>
  <si>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</si>
  <si>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</si>
  <si>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</si>
  <si>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</si>
  <si>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</si>
  <si>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</si>
  <si>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</si>
  <si>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</si>
  <si>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</si>
  <si>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</si>
  <si>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</si>
  <si>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</si>
  <si>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</si>
  <si>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</si>
  <si>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</si>
  <si>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</si>
  <si>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</si>
  <si>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</si>
  <si>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</si>
  <si>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</si>
  <si>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</si>
  <si>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</si>
  <si>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</si>
  <si>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</si>
  <si>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</si>
  <si>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</si>
  <si>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</si>
  <si>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</si>
  <si>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</si>
  <si>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</si>
  <si>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</si>
  <si>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</si>
  <si>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</si>
  <si>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</si>
  <si>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</si>
  <si>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</si>
  <si>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</si>
  <si>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</si>
  <si>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</si>
  <si>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</si>
  <si>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</si>
  <si>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</si>
  <si>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</si>
  <si>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</si>
  <si>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</si>
  <si>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</si>
  <si>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</si>
  <si>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</si>
  <si>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</si>
  <si>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</si>
  <si>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</si>
  <si>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</si>
  <si>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</si>
  <si>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</si>
  <si>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</si>
  <si>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</si>
  <si>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</si>
  <si>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</si>
  <si>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</si>
  <si>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</si>
  <si>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</si>
  <si>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</si>
  <si>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</si>
  <si>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</si>
  <si>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</si>
  <si>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</si>
  <si>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</si>
  <si>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</si>
  <si>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</si>
  <si>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</si>
  <si>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</si>
  <si>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</si>
  <si>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</si>
  <si>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</si>
  <si>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</si>
  <si>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</si>
  <si>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</si>
  <si>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</si>
  <si>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</si>
  <si>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</si>
  <si>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</si>
  <si>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</si>
  <si>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</si>
  <si>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</si>
  <si>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</si>
  <si>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</si>
  <si>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</si>
  <si>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</si>
  <si>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</si>
  <si>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</si>
  <si>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</si>
  <si>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</si>
  <si>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</si>
  <si>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</si>
  <si>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</si>
  <si>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</si>
  <si>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</si>
  <si>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</si>
  <si>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</si>
  <si>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</si>
  <si>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</si>
  <si>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</si>
  <si>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</si>
  <si>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</si>
  <si>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</si>
  <si>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</si>
  <si>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</si>
  <si>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</si>
  <si>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</si>
  <si>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</si>
  <si>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</si>
  <si>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</si>
  <si>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</si>
  <si>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</si>
  <si>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</si>
  <si>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</si>
  <si>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</si>
  <si>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</si>
  <si>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</si>
  <si>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</si>
  <si>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</si>
  <si>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</si>
  <si>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</si>
  <si>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</si>
  <si>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</si>
  <si>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</si>
  <si>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</si>
  <si>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</si>
  <si>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</si>
  <si>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</si>
  <si>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</si>
  <si>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</si>
  <si>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</si>
  <si>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</si>
  <si>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</si>
  <si>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</si>
  <si>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</si>
  <si>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</si>
  <si>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</si>
  <si>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</si>
  <si>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</si>
  <si>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</si>
  <si>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</si>
  <si>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</si>
  <si>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</si>
  <si>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</si>
  <si>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</si>
  <si>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</si>
  <si>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</si>
  <si>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</si>
  <si>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</si>
  <si>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</si>
  <si>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</si>
  <si>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</si>
  <si>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</si>
  <si>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</si>
  <si>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</si>
  <si>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</si>
  <si>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</si>
  <si>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</si>
  <si>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</si>
  <si>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</si>
  <si>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</si>
  <si>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</si>
  <si>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</si>
  <si>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</si>
  <si>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</si>
  <si>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</si>
  <si>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</si>
  <si>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</si>
  <si>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</si>
  <si>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</si>
  <si>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</si>
  <si>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</si>
  <si>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</si>
  <si>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</si>
  <si>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</si>
  <si>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</si>
  <si>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</si>
  <si>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</si>
  <si>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</si>
  <si>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</si>
  <si>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</si>
  <si>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</si>
  <si>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</si>
  <si>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</si>
  <si>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</si>
  <si>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</si>
  <si>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</si>
  <si>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</si>
  <si>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</si>
  <si>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</si>
  <si>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</si>
  <si>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</si>
  <si>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</si>
  <si>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</si>
  <si>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</si>
  <si>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</si>
  <si>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</si>
  <si>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</si>
  <si>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</si>
  <si>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</si>
  <si>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</si>
  <si>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</si>
  <si>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</si>
  <si>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</si>
  <si>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</si>
  <si>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</si>
  <si>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</si>
  <si>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</si>
  <si>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</si>
  <si>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</si>
  <si>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</si>
  <si>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</si>
  <si>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</si>
  <si>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</si>
  <si>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</si>
  <si>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</si>
  <si>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</si>
  <si>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</si>
  <si>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</si>
  <si>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</si>
  <si>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</si>
  <si>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</si>
  <si>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</si>
  <si>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</si>
  <si>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</si>
  <si>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</si>
  <si>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</si>
  <si>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</si>
  <si>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</si>
  <si>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</si>
  <si>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</si>
  <si>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</si>
  <si>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</si>
  <si>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</si>
  <si>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</si>
  <si>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</si>
  <si>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</si>
  <si>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</si>
  <si>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</si>
  <si>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</si>
  <si>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</si>
  <si>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</si>
  <si>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</si>
  <si>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</si>
  <si>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</si>
  <si>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</si>
  <si>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</si>
  <si>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</si>
  <si>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</si>
  <si>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</si>
  <si>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</si>
  <si>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</si>
  <si>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</si>
  <si>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</si>
  <si>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</si>
  <si>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</si>
  <si>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</si>
  <si>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</si>
  <si>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</si>
  <si>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</si>
  <si>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</si>
  <si>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</si>
  <si>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</si>
  <si>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</si>
  <si>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</si>
  <si>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</si>
  <si>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</si>
  <si>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</si>
  <si>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</si>
  <si>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</si>
  <si>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</si>
  <si>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</si>
  <si>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</si>
  <si>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</si>
  <si>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</si>
  <si>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</si>
  <si>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</si>
  <si>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</si>
  <si>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</si>
  <si>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</si>
  <si>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</si>
  <si>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</si>
  <si>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</si>
  <si>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</si>
  <si>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</si>
  <si>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</si>
  <si>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</si>
  <si>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</si>
  <si>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</si>
  <si>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</si>
  <si>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</si>
  <si>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</si>
  <si>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</si>
  <si>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</si>
  <si>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</si>
  <si>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</si>
  <si>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</si>
  <si>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</si>
  <si>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</si>
  <si>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</si>
  <si>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</si>
  <si>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</si>
  <si>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</si>
  <si>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</si>
  <si>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</si>
  <si>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</si>
  <si>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</si>
  <si>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</si>
  <si>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</si>
  <si>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</si>
  <si>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</si>
  <si>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</si>
  <si>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</si>
  <si>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</si>
  <si>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</si>
  <si>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</si>
  <si>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</si>
  <si>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</si>
  <si>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</si>
  <si>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</si>
  <si>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</si>
  <si>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</si>
  <si>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</si>
  <si>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</si>
  <si>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</si>
  <si>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</si>
  <si>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</si>
  <si>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</si>
  <si>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</si>
  <si>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</si>
  <si>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</si>
  <si>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</si>
  <si>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</si>
  <si>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</si>
  <si>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</si>
  <si>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</si>
  <si>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</si>
  <si>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</si>
  <si>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</si>
  <si>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</si>
  <si>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</si>
  <si>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</si>
  <si>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</si>
  <si>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</si>
  <si>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</si>
  <si>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</si>
  <si>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</si>
  <si>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</si>
  <si>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</si>
  <si>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</si>
  <si>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</si>
  <si>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</si>
  <si>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</si>
  <si>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</si>
  <si>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</si>
  <si>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</si>
  <si>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</si>
  <si>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</si>
  <si>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</si>
  <si>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</si>
  <si>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</si>
  <si>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</si>
  <si>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</si>
  <si>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</si>
  <si>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</si>
  <si>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</si>
  <si>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</si>
  <si>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</si>
  <si>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</si>
  <si>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</si>
  <si>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</si>
  <si>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</si>
  <si>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</si>
  <si>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</si>
  <si>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</si>
  <si>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</si>
  <si>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</si>
  <si>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</si>
  <si>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</si>
  <si>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</si>
  <si>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</si>
  <si>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</si>
  <si>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</si>
  <si>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</si>
  <si>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</si>
  <si>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</si>
  <si>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</si>
  <si>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</si>
  <si>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</si>
  <si>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</si>
  <si>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</si>
  <si>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</si>
  <si>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</si>
  <si>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</si>
  <si>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</si>
  <si>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</si>
  <si>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</si>
  <si>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</si>
  <si>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</si>
  <si>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</si>
  <si>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</si>
  <si>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</si>
  <si>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</si>
  <si>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</si>
  <si>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</si>
  <si>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</si>
  <si>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</si>
  <si>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</si>
  <si>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</si>
  <si>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</si>
  <si>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</si>
  <si>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</si>
  <si>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</si>
  <si>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</si>
  <si>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</si>
  <si>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</si>
  <si>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</si>
  <si>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</si>
  <si>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</si>
  <si>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</si>
  <si>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</si>
  <si>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</si>
  <si>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</si>
  <si>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</si>
  <si>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</si>
  <si>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</si>
  <si>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</si>
  <si>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</si>
  <si>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</si>
  <si>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</si>
  <si>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</si>
  <si>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</si>
  <si>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</si>
  <si>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</si>
  <si>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</si>
  <si>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</si>
  <si>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</si>
  <si>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</si>
  <si>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</si>
  <si>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</si>
  <si>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</si>
  <si>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</si>
  <si>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</si>
  <si>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</si>
  <si>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</si>
  <si>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</si>
  <si>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</si>
  <si>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</si>
  <si>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</si>
  <si>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</si>
  <si>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</si>
  <si>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</si>
  <si>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</si>
  <si>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</si>
  <si>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</si>
  <si>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</si>
  <si>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</si>
  <si>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</si>
  <si>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</si>
  <si>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</si>
  <si>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</si>
  <si>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</si>
  <si>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</si>
  <si>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</si>
  <si>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</si>
  <si>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</si>
  <si>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</si>
  <si>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</si>
  <si>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</si>
  <si>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</si>
  <si>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</si>
  <si>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</si>
  <si>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</si>
  <si>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</si>
  <si>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</si>
  <si>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</si>
  <si>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</si>
  <si>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</si>
  <si>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</si>
  <si>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</si>
  <si>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</si>
  <si>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</si>
  <si>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</si>
  <si>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</si>
  <si>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</si>
  <si>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</si>
  <si>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</si>
  <si>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</si>
  <si>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</si>
  <si>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</si>
  <si>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</si>
  <si>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</si>
  <si>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</si>
  <si>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</si>
  <si>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</si>
  <si>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</si>
  <si>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</si>
  <si>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</si>
  <si>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</si>
  <si>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</si>
  <si>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</si>
  <si>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</si>
  <si>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</si>
  <si>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</si>
  <si>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</si>
  <si>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</si>
  <si>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</si>
  <si>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</si>
  <si>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</si>
  <si>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</si>
  <si>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</si>
  <si>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</si>
  <si>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</si>
  <si>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</si>
  <si>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</si>
  <si>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</si>
  <si>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</si>
  <si>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</si>
  <si>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</si>
  <si>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</si>
  <si>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</si>
  <si>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</si>
  <si>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</si>
  <si>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</si>
  <si>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</si>
  <si>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</si>
  <si>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</si>
  <si>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</si>
  <si>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</si>
  <si>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</si>
  <si>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</si>
  <si>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</si>
  <si>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</si>
  <si>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</si>
  <si>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</si>
  <si>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</si>
  <si>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</si>
  <si>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</si>
  <si>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</si>
  <si>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</si>
  <si>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</si>
  <si>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</si>
  <si>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</si>
  <si>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</si>
  <si>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</si>
  <si>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</si>
  <si>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</si>
  <si>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</si>
  <si>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</si>
  <si>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</si>
  <si>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</si>
  <si>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</si>
  <si>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</si>
  <si>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</si>
  <si>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</si>
  <si>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</si>
  <si>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</si>
  <si>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</si>
  <si>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</si>
  <si>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</si>
  <si>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</si>
  <si>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</si>
  <si>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</si>
  <si>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</si>
  <si>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</si>
  <si>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</si>
  <si>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</si>
  <si>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</si>
  <si>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</si>
  <si>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</si>
  <si>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</si>
  <si>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</si>
  <si>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</si>
  <si>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</si>
  <si>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</si>
  <si>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</si>
  <si>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</si>
  <si>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</si>
  <si>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</si>
  <si>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</si>
  <si>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</si>
  <si>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</si>
  <si>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</si>
  <si>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</si>
  <si>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</si>
  <si>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</si>
  <si>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</si>
  <si>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</si>
  <si>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</si>
  <si>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</si>
  <si>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</si>
  <si>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</si>
  <si>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</si>
  <si>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</si>
  <si>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</si>
  <si>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</si>
  <si>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</si>
  <si>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</si>
  <si>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</si>
  <si>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</si>
  <si>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</si>
  <si>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</si>
  <si>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</si>
  <si>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</si>
  <si>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</si>
  <si>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</si>
  <si>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</si>
  <si>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</si>
  <si>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</si>
  <si>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</si>
  <si>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</si>
  <si>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</si>
  <si>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</si>
  <si>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</si>
  <si>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</si>
  <si>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</si>
  <si>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</si>
  <si>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</si>
  <si>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</si>
  <si>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</si>
  <si>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</si>
  <si>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</si>
  <si>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</si>
  <si>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</si>
  <si>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</si>
  <si>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</si>
  <si>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</si>
  <si>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</si>
  <si>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</si>
  <si>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</si>
  <si>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</si>
  <si>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</si>
  <si>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</si>
  <si>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</si>
  <si>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</si>
  <si>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</si>
  <si>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</si>
  <si>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</si>
  <si>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</si>
  <si>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</si>
  <si>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</si>
  <si>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</si>
  <si>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</si>
  <si>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</si>
  <si>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</si>
  <si>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</si>
  <si>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</si>
  <si>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</si>
  <si>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</si>
  <si>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</si>
  <si>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</si>
  <si>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</si>
  <si>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</si>
  <si>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</si>
  <si>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</si>
  <si>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</si>
  <si>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</si>
  <si>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</si>
  <si>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</si>
  <si>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</si>
  <si>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</si>
  <si>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</si>
  <si>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</si>
  <si>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</si>
  <si>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</si>
  <si>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</si>
  <si>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</si>
  <si>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</si>
  <si>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</si>
  <si>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</si>
  <si>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</si>
  <si>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</si>
  <si>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</si>
  <si>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</si>
  <si>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</si>
  <si>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</si>
  <si>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</si>
  <si>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</si>
  <si>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</si>
  <si>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</si>
  <si>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</si>
  <si>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</si>
  <si>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</si>
  <si>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</si>
  <si>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</si>
  <si>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</si>
  <si>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</si>
  <si>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</si>
  <si>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</si>
  <si>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</si>
  <si>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</si>
  <si>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</si>
  <si>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</si>
  <si>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</si>
  <si>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</si>
  <si>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</si>
  <si>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</si>
  <si>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</si>
  <si>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</si>
  <si>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</si>
  <si>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</si>
  <si>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</si>
  <si>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</si>
  <si>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</si>
  <si>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</si>
  <si>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</si>
  <si>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</si>
  <si>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</si>
  <si>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</si>
  <si>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</si>
  <si>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</si>
  <si>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</si>
  <si>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</si>
  <si>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</si>
  <si>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</si>
  <si>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</si>
  <si>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</si>
  <si>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</si>
  <si>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</si>
  <si>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</si>
  <si>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</si>
  <si>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</si>
  <si>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</si>
  <si>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</si>
  <si>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</si>
  <si>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</si>
  <si>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</si>
  <si>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</si>
  <si>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</si>
  <si>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</si>
  <si>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</si>
  <si>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</si>
  <si>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</si>
  <si>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</si>
  <si>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</si>
  <si>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</si>
  <si>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</si>
  <si>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</si>
  <si>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</si>
  <si>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</si>
  <si>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</si>
  <si>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</si>
  <si>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</si>
  <si>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</si>
  <si>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</si>
  <si>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</si>
  <si>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</si>
  <si>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</si>
  <si>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</si>
  <si>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</si>
  <si>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</si>
  <si>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</si>
  <si>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</si>
  <si>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</si>
  <si>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</si>
  <si>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</si>
  <si>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</si>
  <si>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</si>
  <si>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</si>
  <si>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</si>
  <si>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</si>
  <si>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</si>
  <si>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</si>
  <si>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</si>
  <si>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</si>
  <si>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</si>
  <si>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</si>
  <si>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</si>
  <si>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</si>
  <si>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</si>
  <si>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</si>
  <si>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</si>
  <si>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</si>
  <si>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</si>
  <si>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</si>
  <si>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</si>
  <si>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</si>
  <si>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</si>
  <si>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</si>
  <si>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</si>
  <si>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</si>
  <si>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</si>
  <si>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</si>
  <si>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</si>
  <si>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</si>
  <si>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</si>
  <si>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</si>
  <si>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</si>
  <si>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</si>
  <si>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</si>
  <si>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</si>
  <si>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</si>
  <si>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</si>
  <si>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</si>
  <si>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</si>
  <si>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</si>
  <si>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</si>
  <si>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</si>
  <si>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</si>
  <si>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</si>
  <si>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</si>
  <si>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</si>
  <si>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</si>
  <si>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</si>
  <si>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</si>
  <si>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</si>
  <si>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</si>
  <si>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</si>
  <si>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</si>
  <si>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</si>
  <si>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</si>
  <si>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</si>
  <si>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</si>
  <si>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</si>
  <si>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</si>
  <si>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</si>
  <si>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</si>
  <si>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</si>
  <si>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</si>
  <si>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</si>
  <si>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</si>
  <si>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</si>
  <si>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</si>
  <si>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</si>
  <si>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</si>
  <si>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</si>
  <si>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</si>
  <si>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</si>
  <si>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</si>
  <si>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</si>
  <si>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</si>
  <si>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</si>
  <si>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</si>
  <si>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</si>
  <si>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</si>
  <si>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</si>
  <si>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</si>
  <si>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</si>
  <si>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</si>
  <si>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</si>
  <si>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</si>
  <si>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</si>
  <si>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</si>
  <si>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</si>
  <si>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</si>
  <si>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</si>
  <si>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</si>
  <si>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</si>
  <si>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</si>
  <si>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</si>
  <si>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</si>
  <si>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</si>
  <si>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</si>
  <si>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</si>
  <si>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</si>
  <si>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</si>
  <si>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</si>
  <si>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</si>
  <si>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</si>
  <si>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</si>
  <si>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</si>
  <si>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</si>
  <si>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</si>
  <si>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</si>
  <si>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</si>
  <si>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</si>
  <si>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</si>
  <si>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</si>
  <si>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</si>
  <si>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</si>
  <si>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</si>
  <si>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</si>
  <si>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</si>
  <si>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</si>
  <si>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</si>
  <si>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</si>
  <si>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</si>
  <si>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</si>
  <si>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</si>
  <si>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</si>
  <si>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</si>
  <si>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</si>
  <si>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</si>
  <si>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</si>
  <si>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</si>
  <si>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</si>
  <si>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</si>
  <si>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</si>
  <si>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</si>
  <si>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</si>
  <si>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</si>
  <si>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</si>
  <si>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</si>
  <si>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</si>
  <si>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</si>
  <si>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</si>
  <si>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</si>
  <si>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</si>
  <si>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</si>
  <si>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</si>
  <si>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</si>
  <si>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</si>
  <si>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</si>
  <si>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</si>
  <si>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</si>
  <si>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</si>
  <si>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</si>
  <si>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</si>
  <si>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</si>
  <si>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</si>
  <si>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</si>
  <si>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</si>
  <si>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</si>
  <si>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</si>
  <si>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</si>
  <si>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</si>
  <si>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</si>
  <si>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</si>
  <si>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</si>
  <si>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</si>
  <si>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</si>
  <si>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</si>
  <si>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</si>
  <si>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</si>
  <si>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</si>
  <si>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</si>
  <si>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</si>
  <si>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</si>
  <si>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</si>
  <si>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</si>
  <si>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</si>
  <si>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</si>
  <si>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</si>
  <si>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</si>
  <si>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</si>
  <si>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</si>
  <si>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</si>
  <si>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</si>
  <si>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</si>
  <si>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</si>
  <si>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</si>
  <si>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</si>
  <si>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</si>
  <si>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</si>
  <si>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</si>
  <si>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</si>
  <si>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</si>
  <si>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</si>
  <si>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</si>
  <si>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</si>
  <si>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</si>
  <si>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</si>
  <si>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</si>
  <si>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</si>
  <si>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</si>
  <si>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</si>
  <si>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</si>
  <si>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</si>
  <si>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</si>
  <si>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</si>
  <si>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</si>
  <si>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</si>
  <si>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</si>
  <si>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</si>
  <si>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</si>
  <si>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</si>
  <si>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</si>
  <si>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</si>
  <si>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</si>
  <si>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</si>
  <si>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</si>
  <si>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</si>
  <si>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</si>
  <si>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</si>
  <si>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</si>
  <si>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</si>
  <si>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</si>
  <si>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</si>
  <si>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</si>
  <si>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</si>
  <si>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</si>
  <si>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</si>
  <si>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</si>
  <si>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</si>
  <si>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</si>
  <si>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</si>
  <si>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</si>
  <si>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</si>
  <si>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</si>
  <si>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</si>
  <si>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</si>
  <si>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</si>
  <si>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</si>
  <si>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</si>
  <si>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</si>
  <si>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</si>
  <si>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</si>
  <si>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</si>
  <si>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</si>
  <si>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</si>
  <si>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</si>
  <si>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</si>
  <si>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</si>
  <si>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</si>
  <si>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</si>
  <si>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</si>
  <si>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</si>
  <si>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</si>
  <si>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</si>
  <si>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</si>
  <si>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</si>
  <si>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</si>
  <si>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</si>
  <si>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</si>
  <si>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</si>
  <si>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</si>
  <si>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</si>
  <si>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</si>
  <si>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</si>
  <si>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</si>
  <si>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</si>
  <si>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</si>
  <si>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</si>
  <si>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</si>
  <si>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</si>
  <si>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</si>
  <si>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</si>
  <si>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</si>
  <si>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</si>
  <si>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</si>
  <si>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</si>
  <si>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</si>
  <si>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</si>
  <si>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</si>
  <si>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</si>
  <si>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</si>
  <si>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</si>
  <si>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</si>
  <si>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</si>
  <si>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</si>
  <si>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</si>
  <si>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</si>
  <si>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</si>
  <si>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</si>
  <si>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</si>
  <si>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</si>
  <si>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</si>
  <si>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</si>
  <si>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</si>
  <si>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</si>
  <si>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</si>
  <si>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</si>
  <si>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</si>
  <si>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</si>
  <si>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</si>
  <si>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</si>
  <si>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</si>
  <si>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</si>
  <si>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</si>
  <si>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</si>
  <si>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</si>
  <si>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</si>
  <si>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</si>
  <si>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</si>
  <si>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</si>
  <si>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</si>
  <si>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</si>
  <si>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</si>
  <si>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</si>
  <si>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</si>
  <si>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</si>
  <si>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</si>
  <si>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</si>
  <si>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</si>
  <si>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</si>
  <si>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</si>
  <si>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</si>
  <si>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</si>
  <si>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</si>
  <si>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</si>
  <si>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</si>
  <si>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</si>
  <si>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</si>
  <si>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</si>
  <si>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</si>
  <si>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</si>
  <si>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</si>
  <si>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</si>
  <si>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</si>
  <si>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</si>
  <si>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</si>
  <si>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</si>
  <si>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</si>
  <si>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</si>
  <si>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</si>
  <si>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</si>
  <si>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</si>
  <si>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</si>
  <si>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</si>
  <si>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</si>
  <si>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</si>
  <si>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</si>
  <si>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</si>
  <si>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</si>
  <si>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</si>
  <si>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</si>
  <si>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</si>
  <si>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</si>
  <si>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</si>
  <si>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</si>
  <si>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</si>
  <si>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</si>
  <si>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</si>
  <si>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</si>
  <si>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</si>
  <si>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</si>
  <si>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</si>
  <si>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</si>
  <si>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</si>
  <si>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</si>
  <si>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</si>
  <si>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</si>
  <si>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</si>
  <si>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</si>
  <si>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</si>
  <si>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</si>
  <si>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</si>
  <si>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</si>
  <si>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</si>
  <si>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</si>
  <si>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</si>
  <si>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</si>
  <si>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</si>
  <si>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</si>
  <si>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</si>
  <si>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</si>
  <si>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</si>
  <si>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</si>
  <si>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</si>
  <si>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</si>
  <si>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</si>
  <si>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</si>
  <si>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</si>
  <si>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</si>
  <si>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</si>
  <si>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</si>
  <si>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</si>
  <si>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</si>
  <si>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</si>
  <si>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</si>
  <si>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</si>
  <si>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</si>
  <si>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</si>
  <si>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</si>
  <si>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</si>
  <si>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</si>
  <si>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</si>
  <si>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</si>
  <si>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</si>
  <si>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</si>
  <si>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</si>
  <si>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</si>
  <si>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</si>
  <si>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</si>
  <si>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</si>
  <si>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</si>
  <si>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</si>
  <si>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</si>
  <si>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</si>
  <si>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</si>
  <si>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</si>
  <si>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</si>
  <si>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</si>
  <si>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</si>
  <si>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</si>
  <si>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</si>
  <si>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</si>
  <si>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</si>
  <si>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</si>
  <si>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</si>
  <si>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</si>
  <si>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</si>
  <si>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</si>
  <si>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</si>
  <si>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</si>
  <si>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</si>
  <si>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</si>
  <si>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</si>
  <si>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</si>
  <si>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</si>
  <si>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</si>
  <si>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</si>
  <si>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</si>
  <si>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</si>
  <si>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</si>
  <si>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</si>
  <si>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</si>
  <si>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</si>
  <si>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</si>
  <si>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</si>
  <si>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</si>
  <si>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</si>
  <si>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</si>
  <si>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</si>
  <si>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</si>
  <si>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</si>
  <si>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</si>
  <si>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</si>
  <si>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</si>
  <si>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</si>
  <si>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</si>
  <si>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</si>
  <si>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</si>
  <si>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</si>
  <si>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</si>
  <si>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</si>
  <si>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</si>
  <si>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</si>
  <si>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</si>
  <si>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</si>
  <si>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</si>
  <si>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</si>
  <si>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</si>
  <si>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</si>
  <si>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</si>
  <si>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</si>
  <si>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</si>
  <si>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</si>
  <si>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</si>
  <si>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</si>
  <si>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</si>
  <si>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</si>
  <si>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</si>
  <si>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</si>
  <si>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</si>
  <si>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</si>
  <si>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</si>
  <si>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</si>
  <si>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</si>
  <si>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</si>
  <si>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</si>
  <si>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</si>
  <si>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</si>
  <si>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</si>
  <si>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</si>
  <si>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</si>
  <si>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</si>
  <si>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</si>
  <si>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</si>
  <si>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</si>
  <si>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</si>
  <si>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</si>
  <si>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</si>
  <si>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</si>
  <si>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</si>
  <si>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</si>
  <si>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</si>
  <si>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</si>
  <si>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</si>
  <si>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</si>
  <si>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</si>
  <si>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</si>
  <si>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</si>
  <si>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</si>
  <si>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</si>
  <si>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</si>
  <si>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</si>
  <si>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</si>
  <si>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</si>
  <si>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</si>
  <si>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</si>
  <si>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</si>
  <si>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</si>
  <si>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</si>
  <si>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</si>
  <si>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</si>
  <si>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</si>
  <si>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</si>
  <si>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</si>
  <si>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</si>
  <si>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</si>
  <si>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</si>
  <si>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</si>
  <si>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</si>
  <si>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</si>
  <si>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</si>
  <si>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</si>
  <si>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</si>
  <si>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</si>
  <si>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</si>
  <si>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</si>
  <si>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</si>
  <si>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</si>
  <si>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</si>
  <si>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</si>
  <si>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</si>
  <si>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</si>
  <si>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</si>
  <si>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</si>
  <si>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</si>
  <si>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</si>
  <si>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</si>
  <si>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</si>
  <si>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</si>
  <si>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</si>
  <si>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</si>
  <si>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</si>
  <si>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</si>
  <si>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</si>
  <si>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</si>
  <si>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</si>
  <si>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</si>
  <si>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</si>
  <si>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</si>
  <si>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</si>
  <si>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</si>
  <si>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</si>
  <si>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</si>
  <si>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</si>
  <si>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</si>
  <si>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</si>
  <si>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</si>
  <si>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</si>
  <si>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</si>
  <si>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</si>
  <si>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</si>
  <si>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</si>
  <si>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</si>
  <si>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</si>
  <si>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</si>
  <si>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</si>
  <si>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</si>
  <si>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</si>
  <si>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</si>
  <si>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</si>
  <si>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</si>
  <si>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</si>
  <si>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</si>
  <si>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</si>
  <si>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</si>
  <si>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</si>
  <si>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</si>
  <si>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</si>
  <si>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</si>
  <si>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</si>
  <si>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</si>
  <si>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</si>
  <si>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</si>
  <si>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</si>
  <si>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</si>
  <si>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</si>
  <si>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</si>
  <si>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</si>
  <si>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</si>
  <si>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</si>
  <si>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</si>
  <si>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</si>
  <si>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</si>
  <si>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</si>
  <si>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</si>
  <si>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</si>
  <si>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</si>
  <si>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</si>
  <si>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</si>
  <si>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</si>
  <si>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</si>
  <si>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</si>
  <si>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</si>
  <si>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</si>
  <si>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</si>
  <si>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</si>
  <si>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</si>
  <si>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</si>
  <si>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</si>
  <si>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</si>
  <si>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</si>
  <si>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</si>
  <si>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</si>
  <si>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</si>
  <si>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</si>
  <si>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</si>
  <si>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</si>
  <si>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</si>
  <si>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</si>
  <si>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</si>
  <si>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</si>
  <si>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</si>
  <si>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</si>
  <si>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</si>
  <si>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</si>
  <si>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</si>
  <si>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</si>
  <si>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</si>
  <si>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</si>
  <si>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</si>
  <si>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</si>
  <si>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</si>
  <si>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</si>
  <si>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</si>
  <si>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</si>
  <si>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</si>
  <si>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</si>
  <si>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</si>
  <si>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</si>
  <si>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</si>
  <si>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</si>
  <si>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</si>
  <si>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</si>
  <si>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</si>
  <si>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</si>
  <si>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</si>
  <si>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</si>
  <si>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</si>
  <si>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</si>
  <si>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</si>
  <si>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</si>
  <si>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</si>
  <si>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</si>
  <si>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</si>
  <si>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</si>
  <si>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</si>
  <si>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</si>
  <si>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</si>
  <si>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</si>
  <si>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</si>
  <si>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</si>
  <si>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</si>
  <si>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</si>
  <si>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</si>
  <si>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</si>
  <si>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</si>
  <si>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</si>
  <si>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</si>
  <si>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</si>
  <si>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</si>
  <si>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</si>
  <si>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</si>
  <si>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</si>
  <si>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</si>
  <si>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</si>
  <si>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</si>
  <si>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</si>
  <si>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</si>
  <si>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</si>
  <si>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</si>
  <si>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</si>
  <si>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</si>
  <si>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</si>
  <si>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</si>
  <si>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</si>
  <si>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</si>
  <si>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</si>
  <si>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</si>
  <si>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</si>
  <si>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</si>
  <si>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</si>
  <si>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</si>
  <si>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</si>
  <si>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</si>
  <si>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</si>
  <si>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</si>
  <si>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</si>
  <si>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</si>
  <si>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</si>
  <si>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</si>
  <si>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</si>
  <si>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</si>
  <si>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</si>
  <si>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</si>
  <si>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</si>
  <si>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</si>
  <si>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</si>
  <si>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</si>
  <si>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</si>
  <si>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</si>
  <si>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</si>
  <si>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</si>
  <si>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</si>
  <si>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</si>
  <si>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</si>
  <si>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</si>
  <si>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</si>
  <si>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</si>
  <si>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</si>
  <si>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</si>
  <si>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</si>
  <si>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</si>
  <si>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</si>
  <si>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</si>
  <si>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</si>
  <si>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</si>
  <si>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</si>
  <si>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</si>
  <si>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</si>
  <si>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</si>
  <si>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</si>
  <si>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</si>
  <si>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</si>
  <si>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</si>
  <si>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</si>
  <si>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</si>
  <si>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</si>
  <si>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</si>
  <si>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</si>
  <si>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</si>
  <si>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</si>
  <si>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</si>
  <si>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</si>
  <si>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</si>
  <si>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</si>
  <si>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</si>
  <si>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</si>
  <si>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</si>
  <si>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</si>
  <si>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</si>
  <si>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</si>
  <si>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</si>
  <si>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</si>
  <si>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</si>
  <si>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</si>
  <si>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</si>
  <si>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</si>
  <si>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</si>
  <si>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</si>
  <si>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</si>
  <si>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</si>
  <si>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</si>
  <si>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</si>
  <si>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</si>
  <si>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</si>
  <si>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</si>
  <si>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</si>
  <si>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</si>
  <si>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</si>
  <si>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</si>
  <si>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</si>
  <si>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</si>
  <si>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</si>
  <si>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</si>
  <si>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</si>
  <si>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</si>
  <si>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</si>
  <si>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</si>
  <si>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</si>
  <si>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</si>
  <si>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</si>
  <si>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</si>
  <si>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</si>
  <si>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</si>
  <si>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</si>
  <si>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</si>
  <si>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</si>
  <si>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</si>
  <si>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</si>
  <si>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</si>
  <si>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</si>
  <si>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</si>
  <si>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</si>
  <si>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</si>
  <si>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</si>
  <si>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</si>
  <si>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</si>
  <si>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</si>
  <si>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</si>
  <si>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</si>
  <si>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</si>
  <si>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</si>
  <si>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</si>
  <si>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</si>
  <si>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</si>
  <si>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</si>
  <si>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</si>
  <si>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</si>
  <si>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</si>
  <si>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</si>
  <si>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</si>
  <si>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</si>
  <si>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</si>
  <si>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</si>
  <si>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</si>
  <si>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</si>
  <si>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</si>
  <si>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</si>
  <si>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</si>
  <si>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</si>
  <si>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</si>
  <si>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</si>
  <si>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</si>
  <si>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</si>
  <si>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</si>
  <si>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</si>
  <si>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</si>
  <si>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</si>
  <si>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</si>
  <si>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</si>
  <si>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</si>
  <si>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</si>
  <si>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</si>
  <si>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</si>
  <si>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</si>
  <si>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</si>
  <si>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</si>
  <si>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</si>
  <si>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</si>
  <si>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</si>
  <si>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</si>
  <si>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</si>
  <si>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</si>
  <si>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</si>
  <si>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</si>
  <si>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</si>
  <si>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</si>
  <si>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</si>
  <si>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</si>
  <si>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</si>
  <si>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</si>
  <si>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</si>
  <si>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</si>
  <si>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</si>
  <si>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</si>
  <si>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</si>
  <si>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</si>
  <si>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</si>
  <si>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</si>
  <si>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</si>
  <si>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</si>
  <si>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</si>
  <si>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</si>
  <si>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</si>
  <si>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</si>
  <si>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</si>
  <si>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</si>
  <si>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</si>
  <si>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</si>
  <si>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</si>
  <si>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</si>
  <si>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</si>
  <si>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</si>
  <si>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</si>
  <si>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</si>
  <si>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</si>
  <si>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</si>
  <si>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</si>
  <si>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</si>
  <si>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</si>
  <si>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</si>
  <si>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</si>
  <si>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</si>
  <si>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</si>
  <si>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</si>
  <si>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</si>
  <si>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</si>
  <si>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</si>
  <si>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</si>
  <si>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</si>
  <si>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</si>
  <si>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</si>
  <si>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</si>
  <si>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</si>
  <si>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</si>
  <si>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</si>
  <si>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</si>
  <si>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</si>
  <si>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</si>
  <si>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</si>
  <si>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</si>
  <si>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</si>
  <si>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</si>
  <si>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</si>
  <si>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</si>
  <si>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</si>
  <si>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</si>
  <si>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</si>
  <si>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</si>
  <si>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</si>
  <si>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</si>
  <si>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</si>
  <si>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</si>
  <si>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</si>
  <si>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</si>
  <si>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</si>
  <si>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</si>
  <si>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</si>
  <si>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</si>
  <si>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</si>
  <si>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</si>
  <si>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</si>
  <si>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</si>
  <si>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</si>
  <si>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</si>
  <si>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</si>
  <si>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</si>
  <si>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</si>
  <si>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</si>
  <si>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</si>
  <si>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</si>
  <si>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</si>
  <si>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</si>
  <si>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</si>
  <si>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</si>
  <si>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</si>
  <si>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</si>
  <si>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</si>
  <si>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</si>
  <si>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</si>
  <si>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</si>
  <si>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</si>
  <si>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</si>
  <si>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</si>
  <si>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</si>
  <si>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</si>
  <si>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</si>
  <si>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</si>
  <si>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</si>
  <si>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</si>
  <si>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</si>
  <si>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</si>
  <si>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</si>
  <si>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</si>
  <si>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</si>
  <si>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</si>
  <si>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</si>
  <si>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</si>
  <si>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</si>
  <si>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</si>
  <si>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</si>
  <si>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</si>
  <si>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</si>
  <si>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</si>
  <si>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</si>
  <si>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</si>
  <si>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</si>
  <si>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</si>
  <si>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</si>
  <si>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</si>
  <si>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</si>
  <si>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</si>
  <si>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</si>
  <si>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</si>
  <si>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</si>
  <si>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</si>
  <si>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</si>
  <si>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</si>
  <si>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</si>
  <si>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</si>
  <si>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</si>
  <si>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</si>
  <si>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</si>
  <si>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</si>
  <si>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</si>
  <si>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</si>
  <si>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</si>
  <si>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</si>
  <si>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</si>
  <si>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</si>
  <si>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</si>
  <si>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</si>
  <si>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</si>
  <si>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</si>
  <si>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</si>
  <si>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</si>
  <si>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</si>
  <si>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</si>
  <si>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</si>
  <si>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</si>
  <si>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</si>
  <si>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</si>
  <si>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</si>
  <si>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</si>
  <si>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</si>
  <si>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</si>
  <si>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</si>
  <si>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</si>
  <si>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</si>
  <si>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</si>
  <si>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</si>
  <si>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</si>
  <si>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</si>
  <si>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</si>
  <si>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</si>
  <si>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</si>
  <si>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</si>
  <si>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</si>
  <si>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</si>
  <si>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</si>
  <si>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</si>
  <si>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</si>
  <si>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</si>
  <si>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</si>
  <si>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</si>
  <si>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</si>
  <si>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</si>
  <si>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</si>
  <si>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</si>
  <si>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</si>
  <si>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</si>
  <si>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</si>
  <si>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</si>
  <si>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</si>
  <si>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</si>
  <si>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</si>
  <si>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</si>
  <si>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</si>
  <si>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</si>
  <si>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</si>
  <si>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</si>
  <si>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</si>
  <si>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</si>
  <si>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</si>
  <si>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</si>
  <si>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</si>
  <si>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</si>
  <si>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</si>
  <si>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</si>
  <si>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</si>
  <si>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</si>
  <si>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</si>
  <si>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</si>
  <si>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</si>
  <si>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</si>
  <si>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</si>
  <si>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</si>
  <si>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</si>
  <si>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</si>
  <si>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</si>
  <si>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</si>
  <si>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</si>
  <si>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</si>
  <si>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</si>
  <si>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</si>
  <si>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</si>
  <si>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</si>
  <si>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</si>
  <si>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</si>
  <si>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</si>
  <si>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</si>
  <si>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</si>
  <si>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</si>
  <si>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</si>
  <si>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</si>
  <si>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</si>
  <si>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</si>
  <si>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</si>
  <si>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</si>
  <si>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</si>
  <si>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</si>
  <si>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</si>
  <si>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</si>
  <si>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</si>
  <si>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</si>
  <si>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</si>
  <si>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</si>
  <si>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</si>
  <si>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</si>
  <si>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</si>
  <si>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</si>
  <si>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</si>
  <si>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</si>
  <si>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</si>
  <si>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</si>
  <si>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</si>
  <si>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</si>
  <si>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</si>
  <si>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</si>
  <si>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</si>
  <si>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</si>
  <si>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</si>
  <si>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</si>
  <si>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</si>
  <si>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</si>
  <si>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</si>
  <si>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</si>
  <si>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</si>
  <si>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</si>
  <si>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</si>
  <si>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</si>
  <si>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</si>
  <si>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</si>
  <si>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</si>
  <si>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</si>
  <si>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</si>
  <si>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</si>
  <si>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</si>
  <si>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</si>
  <si>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</si>
  <si>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</si>
  <si>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</si>
  <si>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</si>
  <si>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</si>
  <si>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</si>
  <si>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</si>
  <si>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</si>
  <si>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</si>
  <si>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</si>
  <si>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</si>
  <si>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</si>
  <si>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</si>
  <si>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</si>
  <si>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</si>
  <si>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</si>
  <si>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</si>
  <si>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</si>
  <si>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</si>
  <si>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</si>
  <si>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</si>
  <si>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</si>
  <si>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</si>
  <si>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</si>
  <si>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</si>
  <si>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</si>
  <si>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</si>
  <si>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</si>
  <si>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</si>
  <si>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</si>
  <si>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</si>
  <si>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</si>
  <si>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</si>
  <si>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</si>
  <si>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</si>
  <si>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</si>
  <si>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</si>
  <si>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</si>
  <si>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</si>
  <si>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</si>
  <si>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</si>
  <si>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</si>
  <si>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</si>
  <si>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</si>
  <si>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</si>
  <si>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</si>
  <si>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</si>
  <si>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</si>
  <si>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</si>
  <si>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</si>
  <si>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</si>
  <si>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</si>
  <si>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</si>
  <si>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</si>
  <si>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</si>
  <si>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</si>
  <si>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</si>
  <si>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</si>
  <si>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</si>
  <si>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</si>
  <si>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</si>
  <si>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</si>
  <si>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</si>
  <si>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</si>
  <si>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</si>
  <si>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</si>
  <si>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</si>
  <si>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</si>
  <si>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</si>
  <si>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</si>
  <si>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</si>
  <si>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</si>
  <si>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</si>
  <si>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</si>
  <si>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</si>
  <si>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</si>
  <si>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</si>
  <si>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</si>
  <si>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</si>
  <si>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</si>
  <si>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</si>
  <si>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</si>
  <si>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</si>
  <si>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</si>
  <si>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</si>
  <si>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</si>
  <si>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</si>
  <si>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</si>
  <si>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</si>
  <si>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</si>
  <si>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</si>
  <si>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</si>
  <si>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</si>
  <si>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</si>
  <si>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</si>
  <si>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</si>
  <si>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</si>
  <si>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</si>
  <si>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</si>
  <si>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</si>
  <si>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</si>
  <si>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</si>
  <si>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</si>
  <si>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</si>
  <si>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</si>
  <si>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</si>
  <si>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</si>
  <si>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</si>
  <si>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</si>
  <si>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</si>
  <si>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</si>
  <si>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</si>
  <si>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</si>
  <si>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</si>
  <si>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</si>
  <si>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</si>
  <si>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</si>
  <si>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</si>
  <si>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</si>
  <si>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</si>
  <si>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</si>
  <si>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</si>
  <si>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</si>
  <si>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</si>
  <si>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</si>
  <si>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</si>
  <si>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</si>
  <si>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</si>
  <si>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</si>
  <si>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</si>
  <si>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</si>
  <si>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</si>
  <si>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</si>
  <si>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</si>
  <si>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</si>
  <si>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</si>
  <si>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</si>
  <si>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</si>
  <si>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</si>
  <si>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</si>
  <si>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</si>
  <si>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</si>
  <si>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</si>
  <si>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</si>
  <si>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</si>
  <si>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</si>
  <si>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</si>
  <si>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</si>
  <si>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</si>
  <si>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</si>
  <si>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</si>
  <si>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</si>
  <si>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</si>
  <si>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</si>
  <si>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</si>
  <si>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</si>
  <si>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</si>
  <si>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</si>
  <si>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</si>
  <si>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</si>
  <si>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</si>
  <si>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</si>
  <si>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</si>
  <si>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</si>
  <si>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</si>
  <si>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</si>
  <si>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</si>
  <si>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</si>
  <si>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</si>
  <si>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</si>
  <si>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</si>
  <si>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</si>
  <si>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</si>
  <si>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</si>
  <si>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</si>
  <si>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</si>
  <si>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</si>
  <si>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</si>
  <si>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</si>
  <si>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</si>
  <si>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</si>
  <si>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</si>
  <si>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</si>
  <si>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</si>
  <si>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</si>
  <si>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</si>
  <si>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</si>
  <si>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</si>
  <si>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</si>
  <si>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</si>
  <si>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</si>
  <si>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</si>
  <si>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</si>
  <si>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</si>
  <si>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</si>
  <si>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</si>
  <si>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</si>
  <si>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</si>
  <si>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</si>
  <si>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</si>
  <si>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</si>
  <si>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</si>
  <si>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</si>
  <si>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</si>
  <si>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</si>
  <si>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</si>
  <si>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</si>
  <si>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</si>
  <si>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</si>
  <si>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</si>
  <si>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</si>
  <si>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</si>
  <si>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</si>
  <si>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</si>
  <si>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</si>
  <si>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</si>
  <si>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</si>
  <si>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</si>
  <si>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</si>
  <si>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</si>
  <si>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</si>
  <si>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</si>
  <si>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</si>
  <si>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</si>
  <si>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</si>
  <si>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</si>
  <si>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</si>
  <si>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</si>
  <si>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</si>
  <si>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</si>
  <si>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</si>
  <si>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</si>
  <si>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</si>
  <si>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</si>
  <si>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</si>
  <si>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</si>
  <si>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</si>
  <si>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</si>
  <si>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</si>
  <si>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</si>
  <si>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</si>
  <si>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</si>
  <si>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</si>
  <si>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</si>
  <si>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</si>
  <si>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</si>
  <si>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</si>
  <si>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</si>
  <si>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</si>
  <si>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</si>
  <si>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</si>
  <si>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</si>
  <si>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</si>
  <si>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</si>
  <si>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</si>
  <si>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</si>
  <si>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</si>
  <si>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</si>
  <si>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</si>
  <si>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</si>
  <si>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</si>
  <si>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</si>
  <si>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</si>
  <si>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</si>
  <si>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</si>
  <si>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</si>
  <si>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</si>
  <si>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</si>
  <si>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</si>
  <si>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</si>
  <si>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</si>
  <si>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</si>
  <si>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</si>
  <si>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</si>
  <si>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</si>
  <si>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</si>
  <si>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</si>
  <si>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</si>
  <si>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</si>
  <si>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</si>
  <si>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</si>
  <si>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</si>
  <si>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</si>
  <si>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</si>
  <si>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</si>
  <si>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</si>
  <si>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</si>
  <si>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</si>
  <si>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</si>
  <si>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</si>
  <si>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</si>
  <si>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</si>
  <si>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</si>
  <si>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</si>
  <si>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</si>
  <si>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</si>
  <si>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</si>
  <si>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</si>
  <si>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</si>
  <si>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</si>
  <si>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</si>
  <si>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</si>
  <si>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</si>
  <si>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</si>
  <si>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</si>
  <si>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</si>
  <si>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</si>
  <si>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</si>
  <si>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</si>
  <si>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</si>
  <si>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</si>
  <si>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</si>
  <si>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</si>
  <si>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</si>
  <si>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</si>
  <si>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</si>
  <si>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</si>
  <si>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</si>
  <si>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</si>
  <si>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</si>
  <si>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</si>
  <si>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</si>
  <si>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</si>
  <si>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</si>
  <si>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</si>
  <si>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</si>
  <si>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</si>
  <si>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</si>
  <si>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</si>
  <si>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</si>
  <si>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</si>
  <si>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</si>
  <si>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</si>
  <si>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</si>
  <si>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</si>
  <si>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</si>
  <si>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</si>
  <si>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</si>
  <si>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</si>
  <si>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</si>
  <si>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</si>
  <si>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</si>
  <si>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</si>
  <si>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</si>
  <si>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</si>
  <si>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</si>
  <si>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</si>
  <si>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</si>
  <si>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</si>
  <si>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</si>
  <si>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</si>
  <si>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</si>
  <si>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</si>
  <si>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</si>
  <si>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</si>
  <si>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</si>
  <si>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</si>
  <si>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</si>
  <si>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</si>
  <si>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</si>
  <si>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</si>
  <si>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</si>
  <si>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</si>
  <si>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</si>
  <si>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</si>
  <si>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</si>
  <si>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</si>
  <si>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</si>
  <si>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</si>
  <si>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</si>
  <si>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</si>
  <si>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</si>
  <si>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</si>
  <si>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</si>
  <si>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</si>
  <si>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</si>
  <si>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</si>
  <si>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</si>
  <si>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</si>
  <si>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</si>
  <si>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</si>
  <si>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</si>
  <si>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</si>
  <si>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</si>
  <si>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</si>
  <si>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</si>
  <si>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</si>
  <si>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</si>
  <si>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</si>
  <si>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</si>
  <si>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</si>
  <si>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</si>
  <si>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</si>
  <si>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</si>
  <si>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</si>
  <si>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</si>
  <si>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</si>
  <si>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</si>
  <si>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</si>
  <si>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</si>
  <si>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</si>
  <si>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</si>
  <si>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</si>
  <si>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</si>
  <si>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</si>
  <si>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</si>
  <si>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</si>
  <si>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</si>
  <si>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</si>
  <si>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</si>
  <si>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</si>
  <si>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</si>
  <si>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</si>
  <si>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</si>
  <si>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</si>
  <si>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</si>
  <si>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</si>
  <si>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</si>
  <si>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</si>
  <si>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</si>
  <si>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</si>
  <si>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</si>
  <si>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</si>
  <si>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</si>
  <si>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</si>
  <si>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</si>
  <si>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</si>
  <si>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</si>
  <si>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</si>
  <si>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</si>
  <si>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</si>
  <si>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</si>
  <si>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</si>
  <si>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</si>
  <si>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</si>
  <si>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</si>
  <si>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</si>
  <si>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</si>
  <si>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</si>
  <si>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</si>
  <si>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</si>
  <si>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</si>
  <si>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</si>
  <si>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</si>
  <si>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</si>
  <si>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</si>
  <si>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</si>
  <si>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</si>
  <si>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</si>
  <si>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</si>
  <si>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</si>
  <si>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</si>
  <si>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</si>
  <si>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</si>
  <si>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</si>
  <si>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</si>
  <si>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</si>
  <si>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</si>
  <si>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</si>
  <si>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</si>
  <si>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</si>
  <si>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</si>
  <si>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</si>
  <si>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</si>
  <si>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</si>
  <si>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</si>
  <si>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</si>
  <si>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</si>
  <si>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</si>
  <si>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</si>
  <si>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</si>
  <si>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</si>
  <si>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</si>
  <si>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</si>
  <si>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</si>
  <si>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</si>
  <si>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</si>
  <si>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</si>
  <si>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</si>
  <si>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</si>
  <si>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</si>
  <si>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</si>
  <si>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</si>
  <si>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</si>
  <si>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</si>
  <si>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</si>
  <si>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</si>
  <si>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</si>
  <si>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</si>
  <si>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</si>
  <si>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</si>
  <si>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</si>
  <si>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</si>
  <si>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</si>
  <si>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</si>
  <si>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</si>
  <si>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</si>
  <si>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</si>
  <si>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</si>
  <si>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</si>
  <si>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</si>
  <si>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</si>
  <si>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</si>
  <si>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</si>
  <si>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</si>
  <si>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</si>
  <si>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</si>
  <si>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</si>
  <si>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</si>
  <si>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</si>
  <si>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</si>
  <si>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</si>
  <si>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</si>
  <si>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</si>
  <si>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</si>
  <si>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</si>
  <si>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</si>
  <si>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</si>
  <si>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</si>
  <si>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</si>
  <si>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</si>
  <si>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</si>
  <si>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</si>
  <si>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</si>
  <si>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</si>
  <si>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</si>
  <si>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</si>
  <si>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</si>
  <si>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</si>
  <si>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</si>
  <si>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</si>
  <si>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</si>
  <si>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</si>
  <si>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</si>
  <si>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</si>
  <si>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</si>
  <si>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</si>
  <si>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</si>
  <si>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</si>
  <si>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</si>
  <si>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</si>
  <si>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</si>
  <si>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</si>
  <si>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</si>
  <si>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</si>
  <si>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</si>
  <si>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</si>
  <si>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</si>
  <si>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</si>
  <si>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</si>
  <si>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</si>
  <si>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</si>
  <si>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</si>
  <si>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</si>
  <si>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</si>
  <si>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</si>
  <si>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</si>
  <si>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</si>
  <si>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</si>
  <si>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</si>
  <si>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</si>
  <si>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</si>
  <si>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</si>
  <si>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</si>
  <si>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</si>
  <si>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</si>
  <si>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</si>
  <si>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</si>
  <si>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</si>
  <si>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</si>
  <si>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</si>
  <si>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</si>
  <si>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</si>
  <si>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</si>
  <si>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</si>
  <si>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</si>
  <si>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</si>
  <si>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</si>
  <si>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</si>
  <si>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</si>
  <si>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</si>
  <si>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</si>
  <si>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</si>
  <si>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</si>
  <si>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</si>
  <si>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</si>
  <si>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</si>
  <si>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</si>
  <si>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</si>
  <si>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</si>
  <si>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</si>
  <si>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</si>
  <si>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</si>
  <si>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</si>
  <si>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</si>
  <si>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</si>
  <si>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</si>
  <si>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</si>
  <si>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</si>
  <si>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</si>
  <si>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</si>
  <si>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</si>
  <si>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</si>
  <si>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</si>
  <si>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</si>
  <si>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</si>
  <si>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</si>
  <si>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</si>
  <si>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</si>
  <si>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</si>
  <si>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</si>
  <si>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</si>
  <si>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</si>
  <si>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</si>
  <si>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</si>
  <si>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</si>
  <si>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</si>
  <si>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</si>
  <si>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</si>
  <si>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</si>
  <si>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</si>
  <si>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</si>
  <si>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</si>
  <si>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</si>
  <si>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</si>
  <si>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</si>
  <si>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</si>
  <si>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</si>
  <si>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</si>
  <si>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</si>
  <si>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</si>
  <si>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</si>
  <si>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</si>
  <si>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</si>
  <si>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</si>
  <si>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</si>
  <si>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</si>
  <si>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</si>
  <si>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</si>
  <si>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</si>
  <si>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</si>
  <si>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</si>
  <si>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</si>
  <si>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</si>
  <si>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</si>
  <si>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</si>
  <si>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</si>
  <si>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</si>
  <si>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</si>
  <si>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</si>
  <si>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</si>
  <si>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</si>
  <si>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</si>
  <si>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</si>
  <si>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</si>
  <si>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</si>
  <si>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</si>
  <si>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</si>
  <si>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</si>
  <si>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</si>
  <si>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</si>
  <si>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</si>
  <si>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</si>
  <si>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</si>
  <si>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</si>
  <si>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</si>
  <si>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</si>
  <si>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</si>
  <si>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</si>
  <si>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</si>
  <si>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</si>
  <si>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</si>
  <si>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</si>
  <si>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</si>
  <si>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</si>
  <si>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</si>
  <si>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</si>
  <si>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</si>
  <si>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</si>
  <si>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</si>
  <si>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</si>
  <si>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</si>
  <si>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</si>
  <si>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</si>
  <si>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</si>
  <si>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</si>
  <si>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</si>
  <si>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</si>
  <si>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</si>
  <si>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</si>
  <si>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</si>
  <si>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</si>
  <si>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</si>
  <si>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</si>
  <si>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</si>
  <si>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</si>
  <si>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</si>
  <si>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</si>
  <si>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</si>
  <si>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</si>
  <si>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</si>
  <si>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</si>
  <si>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</si>
  <si>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</si>
  <si>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</si>
  <si>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</si>
  <si>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</si>
  <si>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</si>
  <si>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</si>
  <si>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</si>
  <si>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</si>
  <si>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</si>
  <si>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</si>
  <si>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</si>
  <si>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</si>
  <si>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</si>
  <si>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</si>
  <si>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</si>
  <si>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</si>
  <si>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</si>
  <si>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</si>
  <si>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</si>
  <si>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</si>
  <si>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</si>
  <si>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</si>
  <si>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</si>
  <si>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</si>
  <si>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</si>
  <si>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</si>
  <si>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</si>
  <si>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</si>
  <si>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</si>
  <si>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</si>
  <si>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</si>
  <si>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</si>
  <si>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</si>
  <si>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</si>
  <si>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</si>
  <si>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</si>
  <si>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</si>
  <si>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</si>
  <si>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</si>
  <si>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</si>
  <si>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</si>
  <si>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</si>
  <si>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</si>
  <si>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</si>
  <si>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</si>
  <si>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</si>
  <si>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</si>
  <si>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</si>
  <si>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</si>
  <si>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</si>
  <si>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</si>
  <si>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</si>
  <si>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</si>
  <si>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</si>
  <si>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</si>
  <si>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</si>
  <si>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</si>
  <si>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</si>
  <si>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</si>
  <si>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</si>
  <si>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</si>
  <si>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</si>
  <si>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</si>
  <si>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</si>
  <si>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</si>
  <si>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</si>
  <si>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</si>
  <si>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</si>
  <si>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</si>
  <si>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</si>
  <si>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</si>
  <si>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</si>
  <si>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</si>
  <si>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</si>
  <si>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</si>
  <si>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</si>
  <si>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</si>
  <si>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</si>
  <si>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</si>
  <si>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</si>
  <si>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</si>
  <si>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</si>
  <si>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</si>
  <si>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</si>
  <si>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</si>
  <si>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</si>
  <si>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</si>
  <si>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</si>
  <si>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</si>
  <si>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</si>
  <si>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</si>
  <si>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</si>
  <si>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</si>
  <si>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</si>
  <si>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</si>
  <si>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</si>
  <si>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</si>
  <si>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</si>
  <si>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</si>
  <si>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</si>
  <si>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</si>
  <si>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</si>
  <si>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</si>
  <si>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</si>
  <si>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</si>
  <si>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</si>
  <si>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</si>
  <si>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</si>
  <si>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</si>
  <si>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</si>
  <si>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</si>
  <si>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</si>
  <si>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</si>
  <si>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</si>
  <si>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</si>
  <si>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</si>
  <si>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</si>
  <si>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</si>
  <si>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</si>
  <si>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</si>
  <si>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</si>
  <si>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</si>
  <si>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</si>
  <si>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</si>
  <si>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</si>
  <si>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</si>
  <si>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</si>
  <si>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</si>
  <si>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</si>
  <si>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</si>
  <si>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</si>
  <si>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</si>
  <si>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</si>
  <si>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</si>
  <si>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</si>
  <si>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</si>
  <si>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</si>
  <si>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</si>
  <si>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</si>
  <si>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</si>
  <si>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</si>
  <si>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</si>
  <si>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</si>
  <si>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</si>
  <si>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</si>
  <si>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</si>
  <si>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</si>
  <si>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</si>
  <si>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</si>
  <si>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</si>
  <si>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</si>
  <si>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</si>
  <si>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</si>
  <si>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</si>
  <si>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</si>
  <si>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</si>
  <si>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</si>
  <si>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</si>
  <si>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</si>
  <si>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</si>
  <si>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</si>
  <si>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</si>
  <si>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</si>
  <si>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</si>
  <si>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</si>
  <si>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</si>
  <si>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</si>
  <si>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</si>
  <si>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</si>
  <si>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</si>
  <si>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</si>
  <si>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</si>
  <si>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</si>
  <si>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</si>
  <si>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</si>
  <si>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</si>
  <si>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</si>
  <si>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</si>
  <si>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</si>
  <si>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</si>
  <si>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</si>
  <si>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</si>
  <si>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</si>
  <si>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</si>
  <si>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</si>
  <si>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</si>
  <si>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</si>
  <si>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</si>
  <si>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</si>
  <si>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</si>
  <si>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</si>
  <si>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</si>
  <si>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</si>
  <si>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</si>
  <si>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</si>
  <si>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</si>
  <si>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</si>
  <si>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</si>
  <si>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</si>
  <si>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</si>
  <si>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</si>
  <si>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</si>
  <si>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</si>
  <si>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</si>
  <si>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</si>
  <si>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</si>
  <si>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</si>
  <si>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</si>
  <si>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</si>
  <si>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</si>
  <si>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</si>
  <si>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</si>
  <si>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</si>
  <si>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</si>
  <si>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</si>
  <si>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</si>
  <si>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</si>
  <si>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</si>
  <si>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</si>
  <si>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</si>
  <si>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</si>
  <si>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</si>
  <si>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</si>
  <si>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</si>
  <si>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</si>
  <si>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</si>
  <si>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</si>
  <si>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</si>
  <si>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</si>
  <si>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</si>
  <si>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</si>
  <si>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</si>
  <si>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</si>
  <si>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</si>
  <si>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</si>
  <si>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</si>
  <si>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</si>
  <si>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</si>
  <si>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</si>
  <si>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</si>
  <si>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</si>
  <si>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</si>
  <si>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</si>
  <si>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</si>
  <si>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</si>
  <si>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</si>
  <si>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</si>
  <si>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</si>
  <si>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</si>
  <si>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</si>
  <si>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</si>
  <si>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</si>
  <si>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</si>
  <si>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</si>
  <si>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</si>
  <si>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</si>
  <si>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</si>
  <si>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</si>
  <si>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</si>
  <si>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</si>
  <si>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</si>
  <si>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</si>
  <si>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</si>
  <si>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</si>
  <si>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</si>
  <si>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</si>
  <si>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</si>
  <si>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</si>
  <si>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</si>
  <si>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</si>
  <si>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</si>
  <si>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</si>
  <si>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</si>
  <si>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</si>
  <si>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</si>
  <si>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</si>
  <si>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</si>
  <si>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</si>
  <si>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</si>
  <si>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</si>
  <si>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</si>
  <si>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</si>
  <si>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</si>
  <si>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</si>
  <si>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</si>
  <si>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</si>
  <si>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</si>
  <si>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</si>
  <si>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</si>
  <si>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</si>
  <si>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</si>
  <si>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</si>
  <si>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</si>
  <si>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</si>
  <si>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</si>
  <si>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</si>
  <si>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</si>
  <si>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</si>
  <si>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</si>
  <si>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</si>
  <si>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</si>
  <si>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</si>
  <si>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</si>
  <si>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</si>
  <si>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</si>
  <si>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</si>
  <si>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</si>
  <si>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</si>
  <si>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</si>
  <si>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</si>
  <si>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</si>
  <si>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</si>
  <si>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</si>
  <si>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</si>
  <si>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</si>
  <si>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</si>
  <si>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</si>
  <si>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</si>
  <si>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</si>
  <si>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</si>
  <si>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</si>
  <si>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</si>
  <si>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</si>
  <si>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</si>
  <si>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</si>
  <si>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</si>
  <si>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</si>
  <si>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</si>
  <si>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</si>
  <si>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</si>
  <si>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</si>
  <si>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</si>
  <si>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</si>
  <si>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</si>
  <si>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</si>
  <si>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</si>
  <si>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</si>
  <si>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</si>
  <si>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</si>
  <si>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</si>
  <si>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</si>
  <si>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</si>
  <si>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</si>
  <si>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</si>
  <si>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</si>
  <si>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</si>
  <si>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</si>
  <si>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</si>
  <si>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</si>
  <si>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</si>
  <si>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</si>
  <si>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</si>
  <si>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</si>
  <si>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</si>
  <si>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</si>
  <si>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</si>
  <si>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</si>
  <si>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</si>
  <si>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</si>
  <si>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</si>
  <si>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</si>
  <si>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</si>
  <si>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</si>
  <si>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</si>
  <si>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</si>
  <si>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</si>
  <si>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</si>
  <si>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</si>
  <si>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</si>
  <si>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</si>
  <si>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</si>
  <si>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</si>
  <si>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</si>
  <si>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</si>
  <si>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</si>
  <si>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</si>
  <si>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</si>
  <si>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</si>
  <si>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</si>
  <si>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</si>
  <si>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</si>
  <si>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</si>
  <si>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</si>
  <si>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</si>
  <si>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</si>
  <si>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</si>
  <si>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</si>
  <si>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</si>
  <si>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</si>
  <si>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</si>
  <si>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</si>
  <si>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</si>
  <si>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</si>
  <si>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</si>
  <si>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</si>
  <si>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</si>
  <si>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</si>
  <si>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</si>
  <si>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</si>
  <si>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</si>
  <si>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</si>
  <si>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</si>
  <si>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</si>
  <si>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</si>
  <si>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</si>
  <si>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</si>
  <si>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</si>
  <si>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</si>
  <si>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</si>
  <si>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</si>
  <si>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</si>
  <si>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</si>
  <si>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</si>
  <si>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</si>
  <si>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</si>
  <si>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</si>
  <si>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</si>
  <si>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</si>
  <si>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</si>
  <si>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</si>
  <si>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</si>
  <si>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</si>
  <si>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</si>
  <si>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</si>
  <si>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</si>
  <si>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</si>
  <si>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</si>
  <si>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</si>
  <si>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</si>
  <si>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</si>
  <si>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</si>
  <si>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</si>
  <si>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</si>
  <si>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</si>
  <si>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</si>
  <si>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</si>
  <si>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</si>
  <si>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</si>
  <si>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</si>
  <si>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</si>
  <si>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</si>
  <si>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</si>
  <si>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</si>
  <si>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</si>
  <si>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</si>
  <si>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</si>
  <si>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</si>
  <si>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</si>
  <si>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</si>
  <si>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</si>
  <si>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</si>
  <si>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</si>
  <si>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</si>
  <si>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</si>
  <si>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</si>
  <si>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</si>
  <si>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</si>
  <si>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</si>
  <si>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</si>
  <si>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</si>
  <si>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</si>
  <si>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</si>
  <si>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</si>
  <si>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</si>
  <si>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</si>
  <si>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</si>
  <si>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</si>
  <si>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</si>
  <si>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</si>
  <si>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</si>
  <si>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</si>
  <si>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</si>
  <si>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</si>
  <si>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</si>
  <si>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</si>
  <si>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</si>
  <si>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</si>
  <si>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</si>
  <si>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</si>
  <si>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</si>
  <si>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</si>
  <si>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</si>
  <si>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</si>
  <si>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</si>
  <si>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</si>
  <si>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</si>
  <si>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</si>
  <si>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</si>
  <si>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</si>
  <si>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</si>
  <si>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</si>
  <si>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</si>
  <si>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</si>
  <si>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</si>
  <si>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</si>
  <si>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</si>
  <si>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</si>
  <si>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</si>
  <si>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</si>
  <si>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</si>
  <si>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</si>
  <si>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</si>
  <si>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</si>
  <si>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</si>
  <si>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</si>
  <si>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</si>
  <si>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</si>
  <si>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</si>
  <si>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</si>
  <si>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</si>
  <si>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</si>
  <si>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</si>
  <si>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</si>
  <si>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</si>
  <si>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</si>
  <si>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</si>
  <si>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</si>
  <si>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</si>
  <si>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</si>
  <si>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</si>
  <si>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</si>
  <si>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</si>
  <si>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</si>
  <si>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</si>
  <si>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</si>
  <si>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</si>
  <si>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</si>
  <si>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</si>
  <si>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</si>
  <si>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</si>
  <si>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</si>
  <si>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</si>
  <si>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</si>
  <si>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</si>
  <si>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</si>
  <si>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</si>
  <si>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</si>
  <si>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</si>
  <si>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</si>
  <si>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</si>
  <si>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</si>
  <si>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</si>
  <si>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</si>
  <si>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</si>
  <si>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</si>
  <si>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</si>
  <si>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</si>
  <si>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</si>
  <si>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</si>
  <si>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</si>
  <si>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</si>
  <si>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</si>
  <si>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</si>
  <si>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</si>
  <si>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</si>
  <si>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</si>
  <si>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</si>
  <si>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</si>
  <si>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</si>
  <si>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</si>
  <si>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</si>
  <si>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</si>
  <si>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</si>
  <si>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</si>
  <si>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</si>
  <si>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</si>
  <si>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</si>
  <si>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</si>
  <si>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</si>
  <si>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</si>
  <si>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</si>
  <si>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</si>
  <si>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</si>
  <si>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</si>
  <si>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</si>
  <si>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</si>
  <si>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</si>
  <si>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</si>
  <si>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</si>
  <si>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</si>
  <si>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</si>
  <si>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</si>
  <si>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</si>
  <si>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</si>
  <si>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</si>
  <si>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</si>
  <si>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</si>
  <si>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</si>
  <si>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</si>
  <si>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</si>
  <si>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</si>
  <si>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</si>
  <si>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</si>
  <si>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</si>
  <si>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</si>
  <si>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</si>
  <si>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</si>
  <si>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</si>
  <si>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</si>
  <si>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</si>
  <si>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</si>
  <si>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</si>
  <si>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</si>
  <si>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</si>
  <si>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</si>
  <si>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</si>
  <si>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</si>
  <si>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</si>
  <si>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</si>
  <si>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</si>
  <si>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</si>
  <si>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</si>
  <si>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</si>
  <si>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</si>
  <si>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</si>
  <si>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</si>
  <si>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</si>
  <si>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</si>
  <si>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</si>
  <si>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</si>
  <si>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</si>
  <si>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</si>
  <si>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</si>
  <si>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</si>
  <si>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</si>
  <si>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</si>
  <si>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</si>
  <si>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</si>
  <si>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</si>
  <si>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</si>
  <si>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</si>
  <si>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</si>
  <si>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</si>
  <si>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</si>
  <si>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</si>
  <si>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</si>
  <si>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</si>
  <si>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</si>
  <si>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</si>
  <si>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</si>
  <si>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</si>
  <si>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</si>
  <si>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</si>
  <si>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</si>
  <si>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</si>
  <si>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</si>
  <si>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</si>
  <si>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</si>
  <si>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</si>
  <si>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</si>
  <si>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</si>
  <si>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</si>
  <si>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</si>
  <si>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</si>
  <si>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</si>
  <si>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</si>
  <si>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</si>
  <si>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</si>
  <si>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</si>
  <si>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</si>
  <si>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</si>
  <si>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</si>
  <si>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</si>
  <si>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</si>
  <si>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</si>
  <si>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</si>
  <si>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</si>
  <si>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</si>
  <si>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</si>
  <si>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</si>
  <si>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</si>
  <si>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</si>
  <si>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</si>
  <si>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</si>
  <si>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</si>
  <si>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</si>
  <si>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</si>
  <si>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</si>
  <si>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</si>
  <si>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</si>
  <si>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</si>
  <si>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</si>
  <si>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</si>
  <si>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</si>
  <si>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</si>
  <si>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</si>
  <si>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</si>
  <si>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</si>
  <si>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</si>
  <si>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</si>
  <si>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</si>
  <si>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</si>
  <si>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</si>
  <si>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</si>
  <si>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</si>
  <si>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</si>
  <si>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</si>
  <si>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</si>
  <si>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</si>
  <si>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</si>
  <si>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</si>
  <si>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</si>
  <si>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</si>
  <si>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</si>
  <si>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</si>
  <si>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</si>
  <si>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</si>
  <si>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</si>
  <si>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</si>
  <si>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</si>
  <si>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</si>
  <si>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</si>
  <si>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</si>
  <si>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</si>
  <si>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</si>
  <si>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</si>
  <si>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</si>
  <si>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</si>
  <si>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</si>
  <si>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</si>
  <si>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</si>
  <si>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</si>
  <si>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</si>
  <si>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</si>
  <si>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</si>
  <si>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</si>
  <si>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</si>
  <si>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</si>
  <si>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</si>
  <si>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</si>
  <si>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</si>
  <si>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</si>
  <si>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</si>
  <si>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</si>
  <si>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</si>
  <si>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</si>
  <si>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</si>
  <si>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</si>
  <si>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</si>
  <si>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</si>
  <si>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</si>
  <si>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</si>
  <si>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</si>
  <si>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</si>
  <si>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</si>
  <si>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</si>
  <si>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</si>
  <si>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</si>
  <si>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</si>
  <si>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</si>
  <si>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</si>
  <si>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</si>
  <si>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</si>
  <si>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</si>
  <si>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</si>
  <si>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</si>
  <si>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</si>
  <si>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</si>
  <si>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</si>
  <si>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</si>
  <si>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</si>
  <si>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</si>
  <si>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</si>
  <si>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</si>
  <si>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</si>
  <si>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</si>
  <si>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</si>
  <si>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</si>
  <si>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</si>
  <si>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</si>
  <si>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</si>
  <si>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</si>
  <si>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</si>
  <si>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</si>
  <si>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</si>
  <si>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</si>
  <si>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</si>
  <si>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</si>
  <si>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</si>
  <si>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</si>
  <si>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</si>
  <si>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</si>
  <si>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</si>
  <si>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</si>
  <si>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</si>
  <si>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</si>
  <si>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</si>
  <si>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</si>
  <si>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</si>
  <si>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</si>
  <si>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</si>
  <si>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</si>
  <si>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</si>
  <si>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</si>
  <si>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</si>
  <si>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</si>
  <si>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</si>
  <si>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</si>
  <si>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</si>
  <si>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</si>
  <si>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</si>
  <si>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</si>
  <si>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</si>
  <si>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</si>
  <si>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</si>
  <si>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</si>
  <si>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</si>
  <si>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</si>
  <si>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</si>
  <si>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</si>
  <si>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</si>
  <si>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</si>
  <si>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</si>
  <si>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</si>
  <si>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</si>
  <si>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</si>
  <si>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</si>
  <si>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</si>
  <si>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</si>
  <si>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</si>
  <si>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</si>
  <si>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</si>
  <si>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</si>
  <si>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</si>
  <si>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</si>
  <si>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</si>
  <si>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</si>
  <si>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</si>
  <si>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</si>
  <si>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</si>
  <si>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</si>
  <si>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</si>
  <si>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</si>
  <si>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</si>
  <si>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</si>
  <si>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</si>
  <si>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</si>
  <si>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</si>
  <si>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</si>
  <si>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</si>
  <si>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</si>
  <si>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</si>
  <si>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</si>
  <si>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</si>
  <si>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</si>
  <si>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</si>
  <si>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</si>
  <si>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</si>
  <si>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</si>
  <si>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</si>
  <si>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</si>
  <si>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</si>
  <si>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</si>
  <si>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</si>
  <si>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</si>
  <si>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</si>
  <si>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</si>
  <si>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</si>
  <si>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</si>
  <si>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</si>
  <si>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</si>
  <si>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</si>
  <si>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</si>
  <si>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</si>
  <si>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</si>
  <si>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</si>
  <si>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</si>
  <si>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</si>
  <si>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</si>
  <si>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</si>
  <si>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</si>
  <si>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</si>
  <si>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</si>
  <si>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</si>
  <si>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</si>
  <si>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</si>
  <si>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</si>
  <si>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</si>
  <si>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</si>
  <si>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</si>
  <si>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</si>
  <si>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</si>
  <si>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</si>
  <si>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</si>
  <si>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</si>
  <si>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</si>
  <si>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</si>
  <si>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</si>
  <si>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</si>
  <si>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</si>
  <si>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</si>
  <si>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</si>
  <si>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</si>
  <si>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</si>
  <si>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</si>
  <si>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</si>
  <si>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</si>
  <si>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</si>
  <si>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</si>
  <si>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</si>
  <si>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</si>
  <si>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</si>
  <si>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</si>
  <si>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</si>
  <si>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</si>
  <si>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</si>
  <si>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</si>
  <si>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</si>
  <si>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</si>
  <si>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</si>
  <si>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</si>
  <si>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</si>
  <si>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</si>
  <si>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</si>
  <si>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</si>
  <si>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</si>
  <si>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</si>
  <si>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</si>
  <si>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</si>
  <si>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</si>
  <si>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</si>
  <si>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</si>
  <si>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</si>
  <si>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</si>
  <si>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</si>
  <si>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</si>
  <si>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</si>
  <si>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</si>
  <si>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</si>
  <si>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</si>
  <si>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</si>
  <si>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</si>
  <si>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</si>
  <si>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</si>
  <si>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</si>
  <si>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</si>
  <si>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</si>
  <si>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</si>
  <si>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</si>
  <si>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</si>
  <si>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</si>
  <si>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</si>
  <si>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</si>
  <si>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</si>
  <si>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</si>
  <si>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</si>
  <si>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</si>
  <si>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</si>
  <si>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</si>
  <si>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</si>
  <si>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</si>
  <si>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</si>
  <si>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</si>
  <si>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</si>
  <si>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</si>
  <si>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</si>
  <si>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</si>
  <si>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</si>
  <si>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</si>
  <si>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</si>
  <si>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</si>
  <si>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</si>
  <si>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</si>
  <si>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</si>
  <si>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</si>
  <si>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</si>
  <si>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</si>
  <si>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</si>
  <si>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</si>
  <si>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</si>
  <si>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</si>
  <si>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</si>
  <si>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</si>
  <si>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</si>
  <si>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</si>
  <si>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</si>
  <si>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</si>
  <si>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</si>
  <si>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</si>
  <si>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</si>
  <si>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</si>
  <si>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</si>
  <si>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</si>
  <si>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</si>
  <si>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</si>
  <si>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</si>
  <si>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</si>
  <si>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</si>
  <si>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</si>
  <si>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</si>
  <si>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</si>
  <si>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</si>
  <si>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</si>
  <si>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</si>
  <si>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</si>
  <si>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</si>
  <si>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</si>
  <si>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</si>
  <si>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</si>
  <si>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</si>
  <si>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</si>
  <si>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</si>
  <si>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</si>
  <si>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</si>
  <si>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</si>
  <si>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</si>
  <si>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</si>
  <si>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</si>
  <si>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</si>
  <si>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</si>
  <si>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</si>
  <si>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</si>
  <si>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</si>
  <si>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</si>
  <si>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</si>
  <si>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</si>
  <si>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</si>
  <si>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</si>
  <si>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</si>
  <si>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</si>
  <si>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</si>
  <si>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</si>
  <si>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</si>
  <si>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</si>
  <si>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</si>
  <si>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</si>
  <si>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</si>
  <si>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</si>
  <si>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</si>
  <si>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</si>
  <si>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</si>
  <si>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</si>
  <si>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</si>
  <si>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</si>
  <si>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</si>
  <si>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</si>
  <si>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</si>
  <si>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</si>
  <si>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</si>
  <si>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</si>
  <si>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</si>
  <si>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</si>
  <si>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</si>
  <si>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</si>
  <si>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</si>
  <si>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</si>
  <si>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</si>
  <si>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</si>
  <si>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</si>
  <si>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</si>
  <si>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</si>
  <si>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</si>
  <si>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</si>
  <si>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</si>
  <si>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</si>
  <si>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</si>
  <si>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</si>
  <si>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</si>
  <si>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</si>
  <si>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</si>
  <si>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</si>
  <si>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</si>
  <si>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</si>
  <si>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</si>
  <si>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</si>
  <si>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</si>
  <si>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</si>
  <si>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</si>
  <si>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</si>
  <si>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</si>
  <si>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</si>
  <si>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</si>
  <si>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</si>
  <si>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</si>
  <si>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</si>
  <si>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</si>
  <si>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</si>
  <si>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</si>
  <si>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</si>
  <si>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</si>
  <si>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</si>
  <si>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</si>
  <si>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</si>
  <si>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</si>
  <si>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</si>
  <si>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</si>
  <si>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</si>
  <si>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</si>
  <si>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</si>
  <si>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</si>
  <si>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</si>
  <si>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</si>
  <si>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</si>
  <si>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</si>
  <si>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</si>
  <si>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</si>
  <si>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</si>
  <si>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</si>
  <si>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</si>
  <si>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</si>
  <si>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</si>
  <si>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</si>
  <si>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</si>
  <si>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</si>
  <si>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</si>
  <si>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</si>
  <si>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</si>
  <si>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</si>
  <si>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</si>
  <si>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</si>
  <si>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</si>
  <si>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</si>
  <si>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</si>
  <si>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</si>
  <si>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</si>
  <si>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</si>
  <si>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</si>
  <si>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</si>
  <si>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</si>
  <si>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</si>
  <si>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</si>
  <si>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</si>
  <si>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</si>
  <si>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</si>
  <si>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</si>
  <si>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</si>
  <si>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</si>
  <si>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</si>
  <si>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</si>
  <si>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</si>
  <si>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</si>
  <si>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</si>
  <si>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</si>
  <si>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</si>
  <si>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</si>
  <si>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</si>
  <si>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</si>
  <si>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</si>
  <si>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</si>
  <si>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</si>
  <si>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</si>
  <si>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</si>
  <si>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</si>
  <si>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</si>
  <si>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</si>
  <si>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</si>
  <si>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</si>
  <si>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</si>
  <si>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</si>
  <si>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</si>
  <si>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</si>
  <si>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</si>
  <si>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</si>
  <si>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</si>
  <si>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</si>
  <si>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</si>
  <si>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</si>
  <si>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</si>
  <si>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</si>
  <si>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</si>
  <si>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</si>
  <si>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</si>
  <si>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</si>
  <si>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</si>
  <si>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</si>
  <si>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</si>
  <si>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</si>
  <si>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</si>
  <si>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</si>
  <si>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</si>
  <si>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</si>
  <si>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</si>
  <si>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</si>
  <si>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</si>
  <si>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</si>
  <si>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</si>
  <si>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</si>
  <si>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</si>
  <si>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</si>
  <si>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</si>
  <si>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</si>
  <si>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</si>
  <si>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</si>
  <si>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</si>
  <si>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</si>
  <si>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</si>
  <si>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</si>
  <si>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</si>
  <si>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</si>
  <si>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</si>
  <si>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</si>
  <si>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</si>
  <si>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</si>
  <si>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</si>
  <si>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</si>
  <si>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</si>
  <si>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</si>
  <si>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</si>
  <si>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</si>
  <si>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</si>
  <si>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</si>
  <si>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</si>
  <si>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</si>
  <si>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</si>
  <si>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</si>
  <si>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</si>
  <si>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</si>
  <si>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</si>
  <si>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</si>
  <si>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</si>
  <si>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</si>
  <si>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</si>
  <si>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</si>
  <si>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</si>
  <si>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</si>
  <si>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</si>
  <si>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</si>
  <si>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</si>
  <si>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</si>
  <si>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</si>
  <si>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</si>
  <si>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</si>
  <si>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</si>
  <si>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</si>
  <si>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</si>
  <si>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</si>
  <si>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</si>
  <si>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</si>
  <si>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</si>
  <si>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</si>
  <si>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</si>
  <si>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</si>
  <si>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</si>
  <si>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</si>
  <si>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</si>
  <si>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</si>
  <si>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</si>
  <si>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</si>
  <si>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</si>
  <si>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</si>
  <si>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</si>
  <si>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</si>
  <si>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</si>
  <si>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</si>
  <si>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</si>
  <si>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</si>
  <si>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</si>
  <si>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</si>
  <si>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</si>
  <si>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</si>
  <si>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</si>
  <si>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</si>
  <si>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</si>
  <si>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</si>
  <si>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</si>
  <si>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</si>
  <si>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</si>
  <si>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</si>
  <si>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</si>
  <si>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</si>
  <si>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</si>
  <si>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</si>
  <si>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</si>
  <si>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</si>
  <si>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</si>
  <si>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</si>
  <si>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</si>
  <si>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</si>
  <si>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</si>
  <si>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</si>
  <si>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</si>
  <si>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</si>
  <si>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</si>
  <si>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</si>
  <si>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</si>
  <si>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</si>
  <si>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</si>
  <si>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</si>
  <si>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</si>
  <si>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</si>
  <si>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</si>
  <si>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</si>
  <si>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</si>
  <si>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</si>
  <si>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</si>
  <si>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</si>
  <si>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</si>
  <si>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</si>
  <si>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</si>
  <si>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</si>
  <si>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</si>
  <si>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</si>
  <si>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</si>
  <si>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</si>
  <si>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</si>
  <si>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</si>
  <si>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</si>
  <si>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</si>
  <si>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</si>
  <si>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</si>
  <si>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</si>
  <si>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</si>
  <si>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</si>
  <si>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</si>
  <si>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</si>
  <si>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</si>
  <si>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</si>
  <si>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</si>
  <si>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</si>
  <si>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</si>
  <si>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</si>
  <si>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</si>
  <si>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</si>
  <si>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</si>
  <si>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</si>
  <si>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</si>
  <si>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</si>
  <si>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</si>
  <si>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</si>
  <si>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</si>
  <si>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</si>
  <si>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</si>
  <si>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</si>
  <si>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</si>
  <si>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</si>
  <si>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</si>
  <si>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</si>
  <si>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</si>
  <si>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</si>
  <si>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</si>
  <si>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</si>
  <si>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</si>
  <si>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</si>
  <si>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</si>
  <si>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</si>
  <si>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</si>
  <si>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</si>
  <si>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</si>
  <si>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</si>
  <si>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</si>
  <si>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</si>
  <si>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</si>
  <si>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</si>
  <si>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</si>
  <si>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</si>
  <si>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</si>
  <si>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</si>
  <si>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</si>
  <si>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</si>
  <si>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</si>
  <si>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</si>
  <si>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</si>
  <si>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</si>
  <si>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</si>
  <si>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</si>
  <si>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</si>
  <si>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</si>
  <si>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</si>
  <si>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</si>
  <si>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</si>
  <si>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</si>
  <si>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</si>
  <si>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</si>
  <si>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</si>
  <si>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</si>
  <si>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</si>
  <si>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</si>
  <si>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</si>
  <si>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</si>
  <si>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</si>
  <si>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</si>
  <si>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</si>
  <si>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</si>
  <si>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</si>
  <si>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</si>
  <si>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</si>
  <si>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</si>
  <si>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</si>
  <si>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</si>
  <si>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</si>
  <si>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</si>
  <si>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</si>
  <si>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</si>
  <si>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</si>
  <si>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</si>
  <si>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</si>
  <si>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</si>
  <si>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</si>
  <si>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</si>
  <si>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</si>
  <si>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</si>
  <si>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</si>
  <si>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</si>
  <si>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</si>
  <si>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</si>
  <si>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</si>
  <si>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</si>
  <si>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</si>
  <si>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</si>
  <si>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</si>
  <si>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</si>
  <si>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</si>
  <si>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</si>
  <si>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</si>
  <si>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</si>
  <si>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</si>
  <si>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</si>
  <si>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</si>
  <si>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</si>
  <si>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</si>
  <si>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</si>
  <si>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</si>
  <si>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</si>
  <si>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</si>
  <si>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</si>
  <si>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</si>
  <si>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</si>
  <si>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</si>
  <si>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</si>
  <si>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</si>
  <si>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</si>
  <si>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</si>
  <si>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</si>
  <si>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</si>
  <si>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</si>
  <si>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</si>
  <si>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</si>
  <si>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</si>
  <si>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</si>
  <si>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</si>
  <si>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</si>
  <si>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</si>
  <si>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</si>
  <si>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</si>
  <si>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</si>
  <si>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</si>
  <si>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</si>
  <si>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</si>
  <si>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</si>
  <si>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</si>
  <si>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</si>
  <si>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</si>
  <si>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</si>
  <si>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</si>
  <si>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</si>
  <si>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</si>
  <si>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</si>
  <si>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</si>
  <si>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</si>
  <si>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</si>
  <si>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</si>
  <si>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</si>
  <si>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</si>
  <si>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</si>
  <si>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</si>
  <si>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</si>
  <si>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</si>
  <si>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</si>
  <si>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</si>
  <si>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</si>
  <si>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</si>
  <si>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</si>
  <si>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</si>
  <si>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</si>
  <si>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</si>
  <si>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</si>
  <si>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</si>
  <si>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</si>
  <si>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</si>
  <si>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</si>
  <si>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</si>
  <si>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</si>
  <si>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</si>
  <si>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</si>
  <si>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</si>
  <si>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</si>
  <si>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</si>
  <si>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</si>
  <si>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</si>
  <si>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</si>
  <si>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</si>
  <si>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</si>
  <si>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</si>
  <si>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</si>
  <si>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</si>
  <si>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</si>
  <si>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</si>
  <si>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</si>
  <si>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</si>
  <si>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</si>
  <si>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</si>
  <si>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</si>
  <si>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</si>
  <si>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</si>
  <si>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</si>
  <si>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</si>
  <si>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</si>
  <si>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</si>
  <si>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</si>
  <si>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</si>
  <si>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</si>
  <si>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</si>
  <si>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</si>
  <si>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</si>
  <si>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</si>
  <si>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</si>
  <si>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</si>
  <si>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</si>
  <si>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</si>
  <si>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</si>
  <si>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</si>
  <si>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</si>
  <si>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</si>
  <si>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</si>
  <si>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</si>
  <si>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</si>
  <si>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</si>
  <si>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</si>
  <si>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</si>
  <si>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</si>
  <si>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</si>
  <si>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</si>
  <si>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</si>
  <si>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</si>
  <si>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</si>
  <si>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</si>
  <si>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</si>
  <si>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</si>
  <si>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</si>
  <si>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</si>
  <si>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</si>
  <si>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</si>
  <si>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</si>
  <si>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</si>
  <si>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</si>
  <si>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</si>
  <si>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</si>
  <si>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</si>
  <si>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</si>
  <si>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</si>
  <si>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</si>
  <si>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</si>
  <si>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</si>
  <si>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</si>
  <si>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</si>
  <si>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</si>
  <si>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</si>
  <si>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</si>
  <si>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</si>
  <si>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</si>
  <si>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</si>
  <si>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</si>
  <si>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</si>
  <si>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</si>
  <si>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</si>
  <si>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</si>
  <si>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</si>
  <si>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</si>
  <si>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</si>
  <si>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</si>
  <si>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</si>
  <si>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</si>
  <si>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</si>
  <si>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</si>
  <si>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</si>
  <si>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</si>
  <si>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</si>
  <si>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</si>
  <si>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</si>
  <si>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</si>
  <si>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</si>
  <si>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</si>
  <si>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</si>
  <si>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</si>
  <si>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</si>
  <si>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</si>
  <si>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</si>
  <si>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</si>
  <si>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</si>
  <si>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</si>
  <si>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</si>
  <si>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</si>
  <si>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</si>
  <si>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</si>
  <si>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</si>
  <si>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</si>
  <si>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</si>
  <si>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</si>
  <si>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</si>
  <si>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</si>
  <si>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</si>
  <si>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</si>
  <si>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</si>
  <si>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</si>
  <si>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</si>
  <si>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</si>
  <si>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</si>
  <si>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</si>
  <si>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</si>
  <si>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</si>
  <si>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</si>
  <si>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</si>
  <si>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</si>
  <si>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</si>
  <si>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</si>
  <si>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</si>
  <si>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</si>
  <si>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</si>
  <si>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</si>
  <si>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</si>
  <si>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</si>
  <si>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</si>
  <si>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</si>
  <si>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</si>
  <si>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</si>
  <si>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</si>
  <si>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</si>
  <si>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</si>
  <si>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</si>
  <si>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</si>
  <si>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</si>
  <si>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</si>
  <si>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</si>
  <si>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</si>
  <si>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</si>
  <si>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</si>
  <si>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</si>
  <si>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</si>
  <si>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</si>
  <si>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</si>
  <si>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</si>
  <si>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</si>
  <si>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</si>
  <si>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</si>
  <si>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</si>
  <si>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</si>
  <si>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</si>
  <si>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</si>
  <si>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</si>
  <si>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</si>
  <si>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</si>
  <si>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</si>
  <si>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</si>
  <si>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</si>
  <si>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</si>
  <si>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</si>
  <si>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</si>
  <si>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</si>
  <si>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</si>
  <si>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</si>
  <si>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</si>
  <si>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</si>
  <si>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</si>
  <si>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</si>
  <si>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</si>
  <si>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</si>
  <si>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</si>
  <si>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</si>
  <si>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</si>
  <si>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</si>
  <si>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</si>
  <si>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</si>
  <si>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</si>
  <si>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</si>
  <si>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</si>
  <si>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</si>
  <si>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</si>
  <si>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</si>
  <si>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</si>
  <si>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</si>
  <si>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</si>
  <si>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</si>
  <si>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</si>
  <si>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</si>
  <si>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</si>
  <si>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</si>
  <si>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</si>
  <si>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</si>
  <si>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</si>
  <si>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</si>
  <si>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</si>
  <si>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</si>
  <si>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</si>
  <si>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</si>
  <si>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</si>
  <si>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</si>
  <si>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</si>
  <si>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</si>
  <si>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</si>
  <si>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</si>
  <si>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</si>
  <si>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</si>
  <si>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</si>
  <si>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</si>
  <si>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</si>
  <si>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</si>
  <si>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</si>
  <si>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</si>
  <si>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</si>
  <si>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</si>
  <si>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</si>
  <si>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</si>
  <si>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</si>
  <si>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</si>
  <si>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</si>
  <si>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</si>
  <si>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</si>
  <si>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</si>
  <si>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</si>
  <si>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</si>
  <si>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</si>
  <si>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</si>
  <si>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</si>
  <si>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</si>
  <si>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</si>
  <si>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</si>
  <si>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</si>
  <si>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</si>
  <si>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</si>
  <si>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</si>
  <si>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</si>
  <si>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</si>
  <si>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</si>
  <si>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</si>
  <si>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</si>
  <si>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</si>
  <si>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</si>
  <si>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</si>
  <si>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</si>
  <si>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</si>
  <si>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</si>
  <si>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</si>
  <si>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</si>
  <si>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</si>
  <si>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</si>
  <si>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</si>
  <si>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</si>
  <si>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</si>
  <si>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</si>
  <si>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</si>
  <si>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</si>
  <si>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</si>
  <si>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</si>
  <si>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</si>
  <si>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</si>
  <si>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</si>
  <si>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</si>
  <si>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</si>
  <si>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</si>
  <si>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</si>
  <si>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</si>
  <si>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</si>
  <si>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</si>
  <si>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</si>
  <si>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</si>
  <si>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</si>
  <si>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</si>
  <si>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</si>
  <si>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</si>
  <si>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</si>
  <si>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</si>
  <si>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</si>
  <si>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</si>
  <si>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</si>
  <si>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</si>
  <si>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</si>
  <si>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</si>
  <si>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</si>
  <si>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</si>
  <si>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</si>
  <si>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</si>
  <si>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</si>
  <si>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</si>
  <si>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</si>
  <si>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</si>
  <si>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</si>
  <si>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</si>
  <si>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</si>
  <si>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</si>
  <si>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</si>
  <si>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</si>
  <si>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</si>
  <si>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</si>
  <si>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</si>
  <si>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</si>
  <si>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</si>
  <si>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</si>
  <si>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</si>
  <si>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</si>
  <si>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</si>
  <si>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</si>
  <si>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</si>
  <si>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</si>
  <si>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</si>
  <si>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</si>
  <si>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</si>
  <si>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</si>
  <si>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</si>
  <si>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</si>
  <si>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</si>
  <si>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</si>
  <si>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</si>
  <si>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</si>
  <si>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</si>
  <si>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</si>
  <si>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</si>
  <si>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</si>
  <si>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</si>
  <si>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</si>
  <si>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</si>
  <si>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</si>
  <si>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</si>
  <si>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</si>
  <si>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</si>
  <si>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</si>
  <si>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</si>
  <si>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</si>
  <si>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</si>
  <si>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</si>
  <si>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</si>
  <si>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</si>
  <si>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</si>
  <si>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</si>
  <si>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</si>
  <si>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</si>
  <si>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</si>
  <si>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</si>
  <si>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</si>
  <si>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</si>
  <si>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</si>
  <si>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</si>
  <si>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</si>
  <si>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</si>
  <si>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</si>
  <si>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</si>
  <si>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</si>
  <si>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</si>
  <si>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</si>
  <si>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</si>
  <si>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</si>
  <si>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</si>
  <si>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</si>
  <si>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</si>
  <si>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</si>
  <si>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</si>
  <si>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</si>
  <si>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</si>
  <si>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</si>
  <si>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</si>
  <si>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</si>
  <si>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</si>
  <si>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</si>
  <si>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</si>
  <si>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</si>
  <si>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</si>
  <si>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</si>
  <si>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</si>
  <si>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</si>
  <si>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</si>
  <si>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</si>
  <si>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</si>
  <si>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</si>
  <si>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</si>
  <si>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</si>
  <si>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</si>
  <si>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</si>
  <si>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</si>
  <si>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</si>
  <si>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</si>
  <si>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</si>
  <si>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</si>
  <si>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</si>
  <si>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</si>
  <si>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</si>
  <si>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</si>
  <si>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</si>
  <si>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</si>
  <si>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</si>
  <si>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</si>
  <si>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</si>
  <si>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</si>
  <si>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</si>
  <si>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</si>
  <si>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</si>
  <si>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</si>
  <si>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</si>
  <si>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</si>
  <si>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</si>
  <si>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</si>
  <si>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</si>
  <si>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</si>
  <si>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</si>
  <si>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</si>
  <si>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</si>
  <si>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</si>
  <si>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</si>
  <si>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</si>
  <si>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</si>
  <si>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</si>
  <si>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</si>
  <si>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</si>
  <si>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</si>
  <si>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</si>
  <si>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</si>
  <si>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</si>
  <si>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</si>
  <si>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</si>
  <si>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</si>
  <si>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</si>
  <si>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</si>
  <si>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</si>
  <si>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</si>
  <si>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</si>
  <si>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</si>
  <si>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</si>
  <si>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</si>
  <si>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</si>
  <si>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</si>
  <si>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</si>
  <si>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</si>
  <si>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</si>
  <si>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</si>
  <si>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</si>
  <si>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</si>
  <si>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</si>
  <si>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</si>
  <si>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</si>
  <si>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</si>
  <si>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</si>
  <si>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</si>
  <si>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</si>
  <si>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</si>
  <si>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</si>
  <si>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</si>
  <si>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</si>
  <si>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</si>
  <si>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</si>
  <si>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</si>
  <si>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</si>
  <si>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</si>
  <si>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</si>
  <si>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</si>
  <si>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</si>
  <si>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</si>
  <si>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</si>
  <si>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</si>
  <si>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</si>
  <si>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</si>
  <si>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</si>
  <si>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</si>
  <si>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</si>
  <si>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</si>
  <si>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</si>
  <si>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</si>
  <si>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</si>
  <si>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</si>
  <si>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</si>
  <si>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</si>
  <si>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</si>
  <si>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</si>
  <si>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</si>
  <si>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</si>
  <si>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</si>
  <si>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</si>
  <si>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</si>
  <si>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</si>
  <si>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</si>
  <si>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</si>
  <si>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</si>
  <si>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</si>
  <si>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</si>
  <si>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</si>
  <si>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</si>
  <si>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</si>
  <si>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</si>
  <si>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</si>
  <si>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</si>
  <si>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</si>
  <si>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</si>
  <si>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</si>
  <si>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</si>
  <si>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</si>
  <si>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</si>
  <si>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</si>
  <si>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</si>
  <si>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</si>
  <si>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</si>
  <si>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</si>
  <si>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</si>
  <si>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</si>
  <si>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</si>
  <si>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</si>
  <si>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</si>
  <si>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</si>
  <si>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</si>
  <si>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</si>
  <si>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</si>
  <si>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</si>
  <si>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</si>
  <si>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</si>
  <si>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</si>
  <si>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</si>
  <si>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</si>
  <si>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</si>
  <si>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</si>
  <si>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</si>
  <si>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</si>
  <si>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</si>
  <si>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</si>
  <si>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</si>
  <si>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</si>
  <si>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</si>
  <si>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</si>
  <si>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</si>
  <si>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</si>
  <si>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</si>
  <si>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</si>
  <si>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</si>
  <si>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</si>
  <si>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</si>
  <si>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</si>
  <si>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</si>
  <si>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</si>
  <si>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</si>
  <si>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</si>
  <si>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</si>
  <si>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</si>
  <si>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</si>
  <si>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</si>
  <si>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</si>
  <si>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</si>
  <si>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</si>
  <si>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</si>
  <si>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</si>
  <si>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</si>
  <si>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</si>
  <si>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</si>
  <si>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</si>
  <si>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</si>
  <si>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</si>
  <si>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</si>
  <si>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</si>
  <si>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</si>
  <si>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</si>
  <si>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</si>
  <si>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</si>
  <si>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</si>
  <si>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</si>
  <si>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</si>
  <si>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</si>
  <si>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</si>
  <si>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</si>
  <si>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</si>
  <si>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</si>
  <si>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</si>
  <si>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</si>
  <si>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</si>
  <si>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</si>
  <si>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</si>
  <si>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</si>
  <si>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</si>
  <si>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</si>
  <si>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</si>
  <si>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</si>
  <si>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</si>
  <si>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</si>
  <si>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</si>
  <si>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</si>
  <si>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</si>
  <si>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</si>
  <si>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</si>
  <si>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</si>
  <si>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</si>
  <si>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</si>
  <si>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</si>
  <si>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</si>
  <si>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</si>
  <si>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</si>
  <si>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</si>
  <si>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</si>
  <si>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</si>
  <si>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</si>
  <si>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</si>
  <si>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</si>
  <si>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</si>
  <si>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</si>
  <si>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</si>
  <si>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</si>
  <si>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</si>
  <si>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</si>
  <si>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</si>
  <si>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</si>
  <si>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</si>
  <si>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</si>
  <si>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</si>
  <si>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</si>
  <si>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</si>
  <si>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</si>
  <si>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</si>
  <si>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</si>
  <si>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</si>
  <si>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</si>
  <si>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</si>
  <si>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</si>
  <si>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</si>
  <si>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</si>
  <si>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</si>
  <si>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</si>
  <si>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</si>
  <si>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</si>
  <si>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</si>
  <si>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</si>
  <si>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</si>
  <si>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</si>
  <si>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</si>
  <si>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</si>
  <si>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</si>
  <si>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</si>
  <si>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</si>
  <si>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</si>
  <si>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</si>
  <si>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</si>
  <si>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</si>
  <si>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</si>
  <si>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</si>
  <si>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</si>
  <si>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</si>
  <si>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</si>
  <si>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</si>
  <si>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</si>
  <si>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</si>
  <si>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</si>
  <si>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</si>
  <si>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</si>
  <si>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</si>
  <si>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</si>
  <si>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</si>
  <si>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</si>
  <si>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</si>
  <si>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</si>
  <si>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</si>
  <si>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</si>
  <si>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</si>
  <si>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</si>
  <si>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</si>
  <si>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</si>
  <si>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</si>
  <si>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</si>
  <si>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</si>
  <si>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</si>
  <si>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</si>
  <si>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</si>
  <si>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</si>
  <si>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</si>
  <si>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</si>
  <si>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</si>
  <si>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</si>
  <si>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</si>
  <si>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</si>
  <si>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</si>
  <si>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</si>
  <si>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</si>
  <si>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</si>
  <si>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</si>
  <si>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</si>
  <si>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</si>
  <si>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</si>
  <si>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</si>
  <si>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</si>
  <si>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</si>
  <si>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</si>
  <si>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</si>
  <si>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</si>
  <si>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</si>
  <si>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</si>
  <si>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</si>
  <si>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</si>
  <si>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</si>
  <si>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</si>
  <si>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</si>
  <si>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</si>
  <si>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</si>
  <si>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</si>
  <si>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</si>
  <si>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</si>
  <si>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</si>
  <si>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</si>
  <si>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</si>
  <si>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</si>
  <si>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</si>
  <si>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</si>
  <si>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</si>
  <si>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</si>
  <si>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</si>
  <si>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</si>
  <si>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</si>
  <si>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</si>
  <si>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</si>
  <si>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</si>
  <si>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</si>
  <si>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</si>
  <si>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</si>
  <si>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</si>
  <si>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</si>
  <si>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</si>
  <si>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</si>
  <si>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</si>
  <si>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</si>
  <si>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</si>
  <si>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</si>
  <si>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</si>
  <si>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</si>
  <si>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</si>
  <si>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</si>
  <si>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</si>
  <si>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</si>
  <si>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</si>
  <si>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</si>
  <si>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</si>
  <si>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</si>
  <si>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</si>
  <si>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</si>
  <si>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</si>
  <si>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</si>
  <si>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</si>
  <si>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</si>
  <si>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</si>
  <si>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</si>
  <si>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</si>
  <si>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</si>
  <si>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</si>
  <si>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</si>
  <si>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</si>
  <si>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</si>
  <si>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</si>
  <si>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</si>
  <si>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</si>
  <si>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</si>
  <si>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</si>
  <si>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</si>
  <si>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</si>
  <si>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</si>
  <si>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</si>
  <si>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</si>
  <si>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</si>
  <si>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</si>
  <si>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</si>
  <si>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</si>
  <si>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</si>
  <si>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</si>
  <si>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</si>
  <si>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</si>
  <si>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</si>
  <si>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</si>
  <si>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</si>
  <si>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</si>
  <si>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</si>
  <si>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</si>
  <si>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</si>
  <si>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</si>
  <si>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</si>
  <si>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</si>
  <si>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</si>
  <si>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</si>
  <si>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</si>
  <si>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</si>
  <si>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</si>
  <si>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</si>
  <si>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</si>
  <si>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</si>
  <si>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</si>
  <si>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</si>
  <si>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</si>
  <si>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</si>
  <si>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</si>
  <si>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</si>
  <si>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</si>
  <si>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</si>
  <si>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</si>
  <si>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</si>
  <si>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</si>
  <si>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</si>
  <si>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</si>
  <si>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</si>
  <si>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</si>
  <si>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</si>
  <si>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</si>
  <si>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</si>
  <si>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</si>
  <si>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</si>
  <si>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</si>
  <si>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</si>
  <si>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</si>
  <si>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</si>
  <si>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</si>
  <si>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</si>
  <si>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</si>
  <si>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</si>
  <si>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</si>
  <si>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</si>
  <si>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</si>
  <si>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</si>
  <si>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</si>
  <si>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</si>
  <si>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</si>
  <si>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</si>
  <si>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</si>
  <si>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</si>
  <si>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</si>
  <si>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</si>
  <si>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</si>
  <si>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</si>
  <si>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</si>
  <si>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</si>
  <si>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</si>
  <si>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</si>
  <si>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</si>
  <si>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</si>
  <si>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</si>
  <si>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</si>
  <si>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</si>
  <si>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</si>
  <si>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</si>
  <si>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</si>
  <si>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</si>
  <si>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</si>
  <si>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</si>
  <si>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</si>
  <si>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</si>
  <si>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</si>
  <si>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</si>
  <si>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</si>
  <si>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</si>
  <si>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</si>
  <si>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</si>
  <si>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</si>
  <si>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</si>
  <si>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</si>
  <si>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</si>
  <si>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</si>
  <si>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</si>
  <si>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</si>
  <si>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</si>
  <si>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</si>
  <si>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</si>
  <si>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</si>
  <si>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</si>
  <si>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</si>
  <si>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</si>
  <si>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</si>
  <si>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</si>
  <si>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</si>
  <si>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</si>
  <si>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</si>
  <si>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</si>
  <si>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</si>
  <si>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</si>
  <si>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</si>
  <si>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</si>
  <si>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</si>
  <si>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</si>
  <si>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</si>
  <si>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</si>
  <si>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</si>
  <si>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</si>
  <si>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</si>
  <si>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</si>
  <si>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</si>
  <si>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</si>
  <si>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</si>
  <si>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</si>
  <si>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</si>
  <si>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</si>
  <si>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</si>
  <si>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</si>
  <si>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</si>
  <si>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</si>
  <si>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</si>
  <si>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</si>
  <si>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</si>
  <si>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</si>
  <si>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</si>
  <si>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</si>
  <si>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</si>
  <si>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</si>
  <si>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</si>
  <si>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</si>
  <si>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</si>
  <si>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</si>
  <si>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</si>
  <si>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</si>
  <si>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</si>
  <si>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</si>
  <si>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</si>
  <si>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</si>
  <si>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</si>
  <si>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</si>
  <si>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</si>
  <si>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</si>
  <si>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</si>
  <si>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</si>
  <si>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</si>
  <si>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</si>
  <si>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</si>
  <si>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</si>
  <si>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</si>
  <si>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</si>
  <si>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</si>
  <si>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</si>
  <si>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</si>
  <si>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</si>
  <si>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</si>
  <si>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</si>
  <si>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</si>
  <si>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</si>
  <si>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</si>
  <si>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</si>
  <si>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</si>
  <si>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</si>
  <si>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</si>
  <si>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</si>
  <si>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</si>
  <si>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</si>
  <si>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</si>
  <si>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</si>
  <si>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</si>
  <si>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</si>
  <si>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</si>
  <si>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</si>
  <si>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</si>
  <si>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</si>
  <si>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</si>
  <si>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</si>
  <si>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</si>
  <si>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</si>
  <si>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</si>
  <si>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</si>
  <si>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</si>
  <si>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</si>
  <si>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</si>
  <si>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</si>
  <si>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</si>
  <si>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</si>
  <si>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</si>
  <si>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</si>
  <si>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</si>
  <si>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</si>
  <si>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</si>
  <si>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</si>
  <si>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</si>
  <si>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</si>
  <si>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</si>
  <si>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</si>
  <si>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</si>
  <si>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</si>
  <si>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</si>
  <si>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</si>
  <si>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</si>
  <si>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</si>
  <si>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</si>
  <si>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</si>
  <si>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</si>
  <si>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</si>
  <si>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</si>
  <si>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</si>
  <si>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</si>
  <si>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</si>
  <si>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</si>
  <si>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</si>
  <si>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</si>
  <si>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</si>
  <si>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</si>
  <si>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</si>
  <si>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</si>
  <si>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</si>
  <si>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</si>
  <si>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</si>
  <si>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</si>
  <si>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</si>
  <si>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</si>
  <si>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</si>
  <si>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</si>
  <si>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</si>
  <si>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</si>
  <si>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</si>
  <si>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</si>
  <si>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</si>
  <si>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</si>
  <si>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</si>
  <si>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</si>
  <si>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</si>
  <si>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</si>
  <si>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</si>
  <si>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</si>
  <si>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</si>
  <si>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</si>
  <si>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</si>
  <si>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</si>
  <si>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</si>
  <si>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</si>
  <si>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</si>
  <si>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</si>
  <si>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</si>
  <si>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</si>
  <si>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</si>
  <si>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</si>
  <si>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</si>
  <si>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</si>
  <si>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</si>
  <si>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</si>
  <si>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</si>
  <si>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</si>
  <si>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</si>
  <si>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</si>
  <si>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</si>
  <si>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</si>
  <si>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</si>
  <si>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</si>
  <si>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</si>
  <si>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</si>
  <si>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</si>
  <si>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</si>
  <si>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</si>
  <si>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</si>
  <si>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</si>
  <si>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</si>
  <si>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</si>
  <si>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</si>
  <si>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</si>
  <si>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</si>
  <si>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</si>
  <si>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</si>
  <si>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</si>
  <si>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</si>
  <si>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</si>
  <si>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</si>
  <si>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</si>
  <si>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</si>
  <si>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</si>
  <si>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</si>
  <si>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</si>
  <si>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</si>
  <si>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</si>
  <si>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</si>
  <si>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</si>
  <si>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</si>
  <si>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</si>
  <si>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</si>
  <si>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</si>
  <si>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</si>
  <si>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</si>
  <si>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</si>
  <si>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</si>
  <si>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</si>
  <si>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</si>
  <si>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</si>
  <si>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</si>
  <si>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</si>
  <si>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</si>
  <si>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</si>
  <si>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</si>
  <si>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</si>
  <si>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</si>
  <si>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</si>
  <si>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</si>
  <si>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</si>
  <si>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</si>
  <si>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</si>
  <si>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</si>
  <si>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</si>
  <si>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</si>
  <si>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</si>
  <si>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</si>
  <si>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</si>
  <si>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</si>
  <si>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</si>
  <si>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</si>
  <si>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</si>
  <si>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</si>
  <si>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</si>
  <si>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</si>
  <si>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</si>
  <si>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</si>
  <si>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</si>
  <si>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</si>
  <si>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</si>
  <si>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</si>
  <si>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</si>
  <si>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</si>
  <si>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</si>
  <si>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</si>
  <si>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</si>
  <si>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</si>
  <si>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</si>
  <si>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</si>
  <si>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</si>
  <si>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</si>
  <si>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</si>
  <si>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</si>
  <si>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</si>
  <si>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</si>
  <si>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</si>
  <si>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</si>
  <si>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</si>
  <si>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</si>
  <si>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</si>
  <si>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</si>
  <si>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</si>
  <si>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</si>
  <si>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</si>
  <si>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</si>
  <si>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</si>
  <si>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</si>
  <si>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</si>
  <si>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</si>
  <si>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</si>
  <si>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</si>
  <si>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</si>
  <si>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</si>
  <si>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</si>
  <si>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</si>
  <si>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</si>
  <si>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</si>
  <si>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</si>
  <si>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</si>
  <si>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</si>
  <si>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</si>
  <si>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</si>
  <si>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</si>
  <si>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</si>
  <si>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</si>
  <si>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</si>
  <si>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</si>
  <si>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</si>
  <si>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</si>
  <si>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</si>
  <si>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</si>
  <si>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</si>
  <si>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</si>
  <si>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</si>
  <si>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</si>
  <si>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</si>
  <si>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</si>
  <si>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</si>
  <si>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</si>
  <si>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</si>
  <si>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</si>
  <si>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</si>
  <si>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</si>
  <si>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</si>
  <si>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</si>
  <si>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</si>
  <si>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</si>
  <si>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</si>
  <si>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</si>
  <si>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</si>
  <si>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</si>
  <si>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</si>
  <si>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</si>
  <si>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</si>
  <si>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</si>
  <si>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</si>
  <si>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</si>
  <si>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</si>
  <si>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</si>
  <si>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</si>
  <si>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</si>
  <si>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</si>
  <si>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</si>
  <si>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</si>
  <si>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</si>
  <si>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</si>
  <si>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</si>
  <si>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</si>
  <si>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</si>
  <si>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</si>
  <si>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</si>
  <si>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</si>
  <si>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</si>
  <si>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</si>
  <si>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</si>
  <si>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</si>
  <si>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</si>
  <si>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</si>
  <si>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</si>
  <si>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</si>
  <si>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</si>
  <si>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</si>
  <si>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</si>
  <si>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</si>
  <si>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</si>
  <si>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</si>
  <si>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</si>
  <si>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</si>
  <si>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</si>
  <si>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</si>
  <si>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</si>
  <si>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</si>
  <si>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</si>
  <si>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</si>
  <si>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</si>
  <si>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</si>
  <si>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</si>
  <si>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</si>
  <si>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</si>
  <si>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</si>
  <si>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</si>
  <si>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</si>
  <si>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</si>
  <si>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</si>
  <si>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</si>
  <si>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</si>
  <si>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</si>
  <si>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</si>
  <si>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</si>
  <si>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</si>
  <si>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</si>
  <si>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</si>
  <si>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</si>
  <si>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</si>
  <si>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</si>
  <si>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</si>
  <si>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</si>
  <si>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</si>
  <si>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</si>
  <si>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</si>
  <si>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</si>
  <si>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</si>
  <si>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</si>
  <si>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</si>
  <si>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</si>
  <si>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</si>
  <si>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</si>
  <si>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</si>
  <si>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</si>
  <si>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</si>
  <si>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</si>
  <si>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</si>
  <si>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</si>
  <si>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</si>
  <si>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</si>
  <si>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</si>
  <si>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</si>
  <si>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</si>
  <si>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</si>
  <si>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</si>
  <si>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</si>
  <si>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</si>
  <si>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</si>
  <si>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</si>
  <si>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</si>
  <si>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</si>
  <si>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</si>
  <si>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</si>
  <si>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</si>
  <si>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</si>
  <si>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</si>
  <si>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</si>
  <si>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</si>
  <si>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</si>
  <si>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</si>
  <si>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</si>
  <si>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</si>
  <si>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</si>
  <si>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</si>
  <si>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</si>
  <si>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</si>
  <si>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</si>
  <si>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</si>
  <si>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</si>
  <si>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</si>
  <si>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</si>
  <si>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</si>
  <si>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</si>
  <si>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</si>
  <si>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</si>
  <si>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</si>
  <si>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</si>
  <si>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</si>
  <si>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</si>
  <si>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</si>
  <si>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</si>
  <si>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</si>
  <si>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</si>
  <si>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</si>
  <si>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</si>
  <si>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</si>
  <si>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</si>
  <si>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</si>
  <si>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</si>
  <si>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</si>
  <si>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</si>
  <si>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</si>
  <si>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</si>
  <si>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</si>
  <si>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</si>
  <si>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</si>
  <si>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</si>
  <si>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</si>
  <si>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</si>
  <si>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</si>
  <si>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</si>
  <si>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</si>
  <si>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</si>
  <si>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</si>
  <si>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</si>
  <si>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</si>
  <si>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</si>
  <si>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</si>
  <si>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</si>
  <si>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</si>
  <si>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</si>
  <si>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</si>
  <si>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</si>
  <si>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</si>
  <si>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</si>
  <si>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</si>
  <si>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</si>
  <si>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</si>
  <si>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</si>
  <si>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</si>
  <si>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</si>
  <si>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</si>
  <si>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</si>
  <si>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</si>
  <si>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</si>
  <si>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</si>
  <si>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</si>
  <si>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</si>
  <si>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</si>
  <si>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</si>
  <si>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</si>
  <si>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</si>
  <si>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</si>
  <si>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</si>
  <si>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</si>
  <si>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</si>
  <si>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</si>
  <si>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</si>
  <si>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</si>
  <si>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</si>
  <si>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</si>
  <si>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</si>
  <si>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</si>
  <si>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</si>
  <si>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</si>
  <si>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</si>
  <si>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</si>
  <si>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</si>
  <si>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</si>
  <si>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</si>
  <si>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</si>
  <si>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</si>
  <si>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</si>
  <si>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</si>
  <si>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</si>
  <si>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</si>
  <si>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</si>
  <si>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</si>
  <si>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</si>
  <si>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</si>
  <si>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</si>
  <si>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</si>
  <si>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</si>
  <si>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</si>
  <si>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</si>
  <si>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</si>
  <si>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</si>
  <si>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</si>
  <si>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</si>
  <si>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</si>
  <si>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</si>
  <si>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</si>
  <si>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</si>
  <si>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</si>
  <si>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</si>
  <si>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</si>
  <si>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</si>
  <si>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</si>
  <si>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</si>
  <si>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</si>
  <si>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</si>
  <si>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</si>
  <si>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</si>
  <si>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</si>
  <si>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</si>
  <si>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</si>
  <si>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</si>
  <si>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</si>
  <si>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</si>
  <si>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</si>
  <si>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</si>
  <si>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</si>
  <si>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</si>
  <si>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</si>
  <si>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</si>
  <si>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</si>
  <si>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</si>
  <si>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</si>
  <si>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</si>
  <si>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</si>
  <si>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</si>
  <si>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</si>
  <si>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</si>
  <si>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</si>
  <si>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</si>
  <si>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</si>
  <si>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</si>
  <si>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</si>
  <si>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</si>
  <si>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</si>
  <si>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</si>
  <si>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</si>
  <si>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</si>
  <si>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</si>
  <si>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</si>
  <si>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</si>
  <si>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</si>
  <si>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</si>
  <si>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</si>
  <si>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</si>
  <si>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</si>
  <si>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</si>
  <si>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</si>
  <si>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</si>
  <si>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</si>
  <si>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</si>
  <si>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</si>
  <si>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</si>
  <si>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</si>
  <si>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</si>
  <si>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</si>
  <si>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</si>
  <si>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</si>
  <si>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</si>
  <si>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</si>
  <si>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</si>
  <si>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</si>
  <si>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</si>
  <si>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</si>
  <si>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</si>
  <si>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</si>
  <si>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</si>
  <si>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</si>
  <si>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</si>
  <si>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</si>
  <si>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</si>
  <si>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</si>
  <si>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</si>
  <si>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</si>
  <si>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</si>
  <si>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</si>
  <si>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</si>
  <si>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</si>
  <si>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</si>
  <si>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</si>
  <si>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</si>
  <si>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</si>
  <si>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</si>
  <si>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</si>
  <si>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</si>
  <si>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</si>
  <si>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</si>
  <si>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</si>
  <si>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</si>
  <si>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</si>
  <si>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</si>
  <si>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</si>
  <si>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</si>
  <si>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</si>
  <si>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</si>
  <si>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</si>
  <si>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</si>
  <si>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</si>
  <si>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</si>
  <si>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</si>
  <si>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</si>
  <si>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</si>
  <si>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</si>
  <si>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</si>
  <si>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</si>
  <si>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</si>
  <si>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</si>
  <si>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</si>
  <si>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</si>
  <si>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</si>
  <si>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</si>
  <si>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</si>
  <si>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</si>
  <si>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</si>
  <si>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</si>
  <si>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</si>
  <si>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</si>
  <si>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</si>
  <si>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</si>
  <si>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</si>
  <si>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</si>
  <si>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</si>
  <si>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</si>
  <si>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</si>
  <si>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</si>
  <si>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</si>
  <si>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</si>
  <si>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</si>
  <si>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</si>
  <si>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</si>
  <si>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</si>
  <si>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</si>
  <si>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</si>
  <si>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</si>
  <si>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</si>
  <si>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</si>
  <si>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</si>
  <si>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</si>
  <si>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</si>
  <si>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</si>
  <si>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</si>
  <si>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</si>
  <si>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</si>
  <si>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</si>
  <si>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</si>
  <si>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</si>
  <si>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</si>
  <si>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</si>
  <si>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</si>
  <si>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</si>
  <si>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</si>
  <si>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</si>
  <si>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</si>
  <si>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</si>
  <si>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</si>
  <si>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</si>
  <si>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</si>
  <si>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</si>
  <si>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</si>
  <si>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</si>
  <si>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</si>
  <si>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</si>
  <si>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</si>
  <si>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</si>
  <si>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</si>
  <si>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</si>
  <si>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</si>
  <si>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</si>
  <si>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</si>
  <si>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</si>
  <si>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</si>
  <si>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</si>
  <si>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</si>
  <si>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</si>
  <si>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</si>
  <si>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</si>
  <si>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</si>
  <si>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</si>
  <si>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</si>
  <si>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</si>
  <si>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</si>
  <si>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</si>
  <si>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</si>
  <si>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</si>
  <si>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</si>
  <si>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</si>
  <si>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</si>
  <si>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</si>
  <si>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</si>
  <si>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</si>
  <si>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</si>
  <si>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</si>
  <si>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</si>
  <si>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</si>
  <si>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</si>
  <si>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</si>
  <si>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</si>
  <si>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</si>
  <si>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</si>
  <si>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</si>
  <si>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</si>
  <si>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</si>
  <si>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</si>
  <si>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</si>
  <si>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</si>
  <si>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</si>
  <si>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</si>
  <si>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</si>
  <si>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</si>
  <si>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</si>
  <si>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</si>
  <si>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</si>
  <si>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</si>
  <si>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</si>
  <si>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</si>
  <si>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</si>
  <si>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</si>
  <si>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</si>
  <si>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</si>
  <si>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</si>
  <si>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</si>
  <si>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</si>
  <si>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</si>
  <si>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</si>
  <si>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</si>
  <si>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</si>
  <si>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</si>
  <si>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</si>
  <si>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</si>
  <si>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</si>
  <si>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</si>
  <si>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</si>
  <si>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</si>
  <si>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</si>
  <si>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</si>
  <si>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</si>
  <si>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</si>
  <si>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</si>
  <si>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</si>
  <si>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</si>
  <si>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</si>
  <si>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</si>
  <si>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</si>
  <si>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</si>
  <si>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</si>
  <si>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</si>
  <si>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</si>
  <si>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</si>
  <si>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</si>
  <si>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</si>
  <si>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</si>
  <si>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</si>
  <si>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</si>
  <si>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</si>
  <si>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</si>
  <si>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</si>
  <si>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</si>
  <si>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</si>
  <si>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</si>
  <si>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</si>
  <si>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</si>
  <si>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</si>
  <si>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</si>
  <si>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</si>
  <si>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</si>
  <si>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</si>
  <si>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</si>
  <si>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</si>
  <si>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</si>
  <si>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</si>
  <si>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</si>
  <si>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</si>
  <si>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</si>
  <si>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</si>
  <si>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</si>
  <si>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</si>
  <si>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</si>
  <si>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</si>
  <si>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</si>
  <si>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</si>
  <si>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</si>
  <si>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</si>
  <si>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</si>
  <si>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</si>
  <si>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</si>
  <si>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</si>
  <si>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</si>
  <si>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</si>
  <si>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</si>
  <si>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</si>
  <si>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</si>
  <si>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</si>
  <si>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</si>
  <si>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</si>
  <si>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</si>
  <si>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</si>
  <si>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</si>
  <si>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</si>
  <si>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</si>
  <si>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</si>
  <si>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</si>
  <si>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</si>
  <si>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</si>
  <si>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</si>
  <si>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</si>
  <si>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</si>
  <si>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</si>
  <si>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</si>
  <si>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</si>
  <si>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</si>
  <si>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</si>
  <si>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</si>
  <si>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</si>
  <si>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</si>
  <si>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</si>
  <si>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</si>
  <si>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</si>
  <si>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</si>
  <si>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</si>
  <si>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</si>
  <si>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</si>
  <si>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</si>
  <si>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</si>
  <si>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</si>
  <si>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</si>
  <si>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</si>
  <si>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</si>
  <si>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</si>
  <si>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</si>
  <si>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</si>
  <si>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</si>
  <si>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</si>
  <si>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</si>
  <si>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</si>
  <si>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</si>
  <si>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</si>
  <si>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</si>
  <si>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</si>
  <si>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</si>
  <si>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</si>
  <si>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</si>
  <si>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</si>
  <si>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</si>
  <si>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</si>
  <si>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</si>
  <si>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</si>
  <si>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</si>
  <si>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</si>
  <si>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</si>
  <si>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</si>
  <si>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</si>
  <si>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</si>
  <si>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</si>
  <si>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</si>
  <si>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</si>
  <si>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</si>
  <si>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</si>
  <si>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</si>
  <si>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</si>
  <si>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</si>
  <si>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</si>
  <si>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</si>
  <si>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</si>
  <si>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</si>
  <si>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</si>
  <si>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</si>
  <si>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</si>
  <si>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</si>
  <si>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</si>
  <si>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</si>
  <si>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</si>
  <si>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</si>
  <si>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</si>
  <si>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</si>
  <si>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</si>
  <si>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</si>
  <si>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</si>
  <si>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</si>
  <si>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</si>
  <si>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</si>
  <si>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</si>
  <si>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</si>
  <si>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</si>
  <si>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</si>
  <si>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</si>
  <si>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</si>
  <si>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</si>
  <si>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</si>
  <si>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</si>
  <si>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</si>
  <si>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</si>
  <si>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</si>
  <si>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</si>
  <si>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</si>
  <si>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</si>
  <si>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</si>
  <si>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</si>
  <si>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</si>
  <si>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</si>
  <si>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</si>
  <si>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</si>
  <si>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</si>
  <si>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</si>
  <si>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</si>
  <si>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</si>
  <si>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</si>
  <si>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</si>
  <si>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</si>
  <si>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</si>
  <si>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</si>
  <si>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</si>
  <si>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</si>
  <si>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</si>
  <si>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</si>
  <si>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</si>
  <si>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</si>
  <si>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</si>
  <si>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</si>
  <si>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</si>
  <si>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</si>
  <si>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</si>
  <si>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</si>
  <si>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</si>
  <si>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</si>
  <si>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</si>
  <si>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</si>
  <si>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</si>
  <si>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</si>
  <si>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</si>
  <si>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</si>
  <si>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</si>
  <si>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</si>
  <si>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</si>
  <si>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</si>
  <si>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</si>
  <si>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</si>
  <si>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</si>
  <si>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</si>
  <si>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</si>
  <si>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</si>
  <si>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</si>
  <si>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</si>
  <si>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</si>
  <si>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</si>
  <si>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</si>
  <si>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</si>
  <si>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</si>
  <si>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</si>
  <si>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</si>
  <si>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</si>
  <si>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</si>
  <si>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</si>
  <si>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</si>
  <si>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</si>
  <si>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</si>
  <si>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</si>
  <si>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</si>
  <si>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</si>
  <si>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</si>
  <si>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</si>
  <si>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</si>
  <si>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</si>
  <si>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</si>
  <si>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</si>
  <si>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</si>
  <si>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</si>
  <si>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</si>
  <si>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</si>
  <si>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</si>
  <si>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</si>
  <si>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</si>
  <si>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</si>
  <si>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</si>
  <si>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</si>
  <si>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</si>
  <si>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</si>
  <si>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</si>
  <si>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</si>
  <si>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</si>
  <si>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</si>
  <si>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</si>
  <si>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</si>
  <si>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</si>
  <si>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</si>
  <si>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</si>
  <si>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</si>
  <si>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</si>
  <si>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</si>
  <si>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</si>
  <si>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</si>
  <si>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</si>
  <si>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</si>
  <si>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</si>
  <si>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</si>
  <si>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</si>
  <si>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</si>
  <si>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</si>
  <si>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</si>
  <si>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</si>
  <si>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</si>
  <si>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</si>
  <si>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</si>
  <si>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</si>
  <si>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</si>
  <si>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</si>
  <si>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</si>
  <si>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</si>
  <si>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</si>
  <si>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</si>
  <si>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</si>
  <si>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</si>
  <si>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</si>
  <si>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</si>
  <si>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</si>
  <si>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</si>
  <si>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</si>
  <si>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</si>
  <si>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</si>
  <si>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</si>
  <si>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</si>
  <si>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</si>
  <si>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</si>
  <si>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</si>
  <si>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</si>
  <si>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</si>
  <si>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</si>
  <si>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</si>
  <si>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</si>
  <si>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</si>
  <si>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</si>
  <si>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</si>
  <si>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</si>
  <si>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</si>
  <si>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</si>
  <si>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</si>
  <si>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</si>
  <si>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</si>
  <si>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</si>
  <si>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</si>
  <si>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</si>
  <si>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</si>
  <si>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</si>
  <si>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</si>
  <si>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</si>
  <si>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</si>
  <si>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</si>
  <si>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</si>
  <si>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</si>
  <si>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</si>
  <si>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</si>
  <si>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</si>
  <si>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</si>
  <si>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</si>
  <si>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</si>
  <si>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</si>
  <si>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</si>
  <si>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</si>
  <si>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</si>
  <si>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</si>
  <si>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</si>
  <si>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</si>
  <si>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</si>
  <si>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</si>
  <si>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</si>
  <si>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</si>
  <si>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</si>
  <si>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</si>
  <si>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</si>
  <si>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</si>
  <si>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</si>
  <si>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</si>
  <si>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</si>
  <si>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</si>
  <si>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</si>
  <si>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</si>
  <si>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</si>
  <si>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</si>
  <si>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</si>
  <si>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</si>
  <si>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</si>
  <si>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</si>
  <si>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</si>
  <si>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</si>
  <si>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</si>
  <si>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</si>
  <si>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</si>
  <si>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</si>
  <si>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</si>
  <si>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</si>
  <si>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</si>
  <si>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</si>
  <si>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</si>
  <si>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</si>
  <si>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</si>
  <si>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</si>
  <si>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</si>
  <si>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</si>
  <si>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</si>
  <si>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</si>
  <si>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</si>
  <si>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</si>
  <si>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</si>
  <si>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</si>
  <si>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</si>
  <si>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</si>
  <si>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</si>
  <si>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</si>
  <si>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</si>
  <si>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</si>
  <si>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</si>
  <si>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</si>
  <si>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</si>
  <si>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</si>
  <si>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</si>
  <si>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</si>
  <si>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</si>
  <si>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</si>
  <si>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</si>
  <si>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</si>
  <si>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</si>
  <si>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</si>
  <si>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</si>
  <si>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</si>
  <si>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</si>
  <si>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</si>
  <si>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</si>
  <si>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</si>
  <si>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</si>
  <si>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</si>
  <si>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</si>
  <si>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</si>
  <si>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</si>
  <si>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</si>
  <si>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</si>
  <si>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</si>
  <si>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</si>
  <si>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</si>
  <si>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</si>
  <si>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</si>
  <si>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</si>
  <si>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</si>
  <si>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</si>
  <si>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</si>
  <si>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</si>
  <si>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</si>
  <si>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</si>
  <si>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</si>
  <si>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</si>
  <si>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</si>
  <si>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</si>
  <si>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</si>
  <si>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</si>
  <si>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</si>
  <si>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</si>
  <si>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</si>
  <si>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</si>
  <si>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</si>
  <si>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</si>
  <si>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</si>
  <si>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</si>
  <si>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</si>
  <si>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</si>
  <si>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</si>
  <si>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</si>
  <si>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</si>
  <si>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</si>
  <si>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</si>
  <si>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</si>
  <si>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</si>
  <si>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</si>
  <si>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</si>
  <si>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</si>
  <si>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</si>
  <si>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</si>
  <si>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</si>
  <si>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</si>
  <si>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</si>
  <si>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</si>
  <si>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</si>
  <si>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</si>
  <si>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</si>
  <si>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</si>
  <si>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</si>
  <si>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</si>
  <si>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</si>
  <si>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</si>
  <si>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</si>
  <si>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</si>
  <si>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</si>
  <si>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</si>
  <si>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</si>
  <si>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</si>
  <si>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</si>
  <si>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</si>
  <si>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</si>
  <si>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</si>
  <si>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</si>
  <si>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</si>
  <si>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</si>
  <si>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</si>
  <si>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</si>
  <si>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</si>
  <si>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</si>
  <si>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</si>
  <si>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</si>
  <si>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</si>
  <si>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</si>
  <si>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</si>
  <si>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</si>
  <si>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</si>
  <si>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</si>
  <si>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</si>
  <si>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</si>
  <si>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</si>
  <si>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</si>
  <si>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</si>
  <si>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</si>
  <si>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</si>
  <si>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</si>
  <si>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</si>
  <si>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</si>
  <si>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</si>
  <si>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</si>
  <si>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</si>
  <si>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</si>
  <si>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</si>
  <si>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</si>
  <si>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</si>
  <si>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</si>
  <si>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</si>
  <si>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</si>
  <si>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</si>
  <si>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</si>
  <si>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</si>
  <si>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</si>
  <si>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</si>
  <si>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</si>
  <si>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</si>
  <si>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</si>
  <si>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</si>
  <si>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</si>
  <si>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</si>
  <si>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</si>
  <si>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</si>
  <si>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</si>
  <si>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</si>
  <si>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</si>
  <si>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</si>
  <si>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</si>
  <si>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</si>
  <si>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</si>
  <si>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</si>
  <si>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</si>
  <si>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</si>
  <si>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</si>
  <si>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</si>
  <si>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</si>
  <si>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</si>
  <si>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</si>
  <si>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</si>
  <si>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</si>
  <si>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</si>
  <si>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</si>
  <si>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</si>
  <si>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</si>
  <si>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</si>
  <si>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</si>
  <si>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</si>
  <si>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</si>
  <si>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</si>
  <si>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</si>
  <si>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</si>
  <si>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</si>
  <si>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</si>
  <si>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</si>
  <si>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</si>
  <si>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</si>
  <si>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</si>
  <si>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</si>
  <si>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</si>
  <si>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</si>
  <si>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</si>
  <si>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</si>
  <si>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</si>
  <si>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</si>
  <si>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</si>
  <si>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</si>
  <si>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</si>
  <si>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</si>
  <si>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</si>
  <si>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</si>
  <si>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</si>
  <si>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</si>
  <si>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</si>
  <si>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</si>
  <si>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</si>
  <si>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</si>
  <si>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</si>
  <si>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</si>
  <si>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</si>
  <si>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</si>
  <si>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</si>
  <si>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</si>
  <si>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</si>
  <si>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</si>
  <si>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</si>
  <si>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</si>
  <si>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</si>
  <si>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</si>
  <si>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</si>
  <si>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</si>
  <si>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</si>
  <si>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</si>
  <si>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</si>
  <si>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</si>
  <si>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</si>
  <si>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</si>
  <si>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</si>
  <si>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</si>
  <si>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</si>
  <si>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</si>
  <si>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</si>
  <si>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</si>
  <si>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</si>
  <si>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</si>
  <si>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</si>
  <si>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</si>
  <si>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</si>
  <si>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</si>
  <si>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</si>
  <si>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</si>
  <si>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</si>
  <si>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</si>
  <si>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</si>
  <si>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</si>
  <si>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</si>
  <si>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</si>
  <si>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</si>
  <si>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</si>
  <si>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</si>
  <si>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</si>
  <si>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</si>
  <si>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</si>
  <si>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</si>
  <si>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</si>
  <si>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</si>
  <si>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</si>
  <si>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</si>
  <si>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</si>
  <si>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</si>
  <si>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</si>
  <si>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</si>
  <si>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</si>
  <si>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</si>
  <si>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</si>
  <si>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</si>
  <si>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</si>
  <si>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</si>
  <si>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</si>
  <si>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</si>
  <si>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</si>
  <si>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</si>
  <si>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</si>
  <si>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</si>
  <si>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</si>
  <si>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</si>
  <si>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</si>
  <si>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</si>
  <si>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</si>
  <si>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</si>
  <si>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</si>
  <si>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</si>
  <si>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</si>
  <si>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</si>
  <si>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</si>
  <si>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</si>
  <si>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</si>
  <si>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</si>
  <si>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</si>
  <si>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</si>
  <si>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</si>
  <si>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</si>
  <si>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</si>
  <si>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</si>
  <si>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</si>
  <si>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</si>
  <si>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</si>
  <si>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</si>
  <si>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</si>
  <si>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</si>
  <si>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</si>
  <si>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</si>
  <si>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</si>
  <si>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</si>
  <si>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</si>
  <si>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</si>
  <si>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</si>
  <si>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</si>
  <si>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</si>
  <si>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</si>
  <si>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</si>
  <si>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</si>
  <si>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</si>
  <si>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</si>
  <si>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</si>
  <si>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</si>
  <si>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</si>
  <si>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</si>
  <si>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</si>
  <si>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</si>
  <si>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</si>
  <si>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</si>
  <si>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</si>
  <si>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</si>
  <si>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</si>
  <si>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</si>
  <si>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</si>
  <si>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</si>
  <si>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</si>
  <si>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</si>
  <si>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</si>
  <si>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</si>
  <si>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</si>
  <si>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</si>
  <si>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</si>
  <si>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</si>
  <si>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</si>
  <si>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</si>
  <si>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</si>
  <si>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</si>
  <si>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</si>
  <si>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</si>
  <si>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</si>
  <si>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</si>
  <si>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</si>
  <si>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</si>
  <si>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</si>
  <si>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</si>
  <si>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</si>
  <si>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</si>
  <si>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</si>
  <si>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</si>
  <si>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</si>
  <si>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</si>
  <si>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</si>
  <si>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</si>
  <si>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</si>
  <si>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</si>
  <si>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</si>
  <si>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</si>
  <si>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</si>
  <si>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</si>
  <si>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</si>
  <si>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</si>
  <si>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</si>
  <si>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</si>
  <si>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</si>
  <si>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</si>
  <si>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</si>
  <si>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</si>
  <si>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</si>
  <si>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</si>
  <si>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</si>
  <si>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</si>
  <si>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</si>
  <si>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</si>
  <si>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</si>
  <si>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</si>
  <si>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</si>
  <si>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</si>
  <si>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</si>
  <si>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</si>
  <si>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</si>
  <si>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</si>
  <si>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</si>
  <si>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</si>
  <si>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</si>
  <si>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</si>
  <si>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</si>
  <si>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</si>
  <si>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</si>
  <si>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</si>
  <si>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</si>
  <si>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</si>
  <si>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</si>
  <si>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</si>
  <si>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</si>
  <si>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</si>
  <si>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</si>
  <si>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</si>
  <si>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</si>
  <si>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</si>
  <si>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</si>
  <si>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</si>
  <si>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</si>
  <si>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</si>
  <si>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</si>
  <si>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</si>
  <si>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</si>
  <si>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</si>
  <si>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</si>
  <si>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</si>
  <si>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</si>
  <si>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</si>
  <si>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</si>
  <si>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</si>
  <si>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</si>
  <si>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</si>
  <si>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</si>
  <si>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</si>
  <si>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</si>
  <si>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</si>
  <si>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</si>
  <si>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</si>
  <si>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</si>
  <si>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</si>
  <si>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</si>
  <si>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</si>
  <si>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</si>
  <si>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</si>
  <si>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</si>
  <si>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</si>
  <si>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</si>
  <si>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</si>
  <si>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</si>
  <si>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</si>
  <si>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</si>
  <si>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</si>
  <si>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</si>
  <si>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</si>
  <si>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</si>
  <si>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</si>
  <si>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</si>
  <si>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</si>
  <si>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</si>
  <si>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</si>
  <si>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</si>
  <si>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</si>
  <si>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</si>
  <si>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</si>
  <si>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</si>
  <si>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</si>
  <si>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</si>
  <si>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</si>
  <si>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</si>
  <si>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</si>
  <si>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</si>
  <si>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</si>
  <si>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</si>
  <si>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</si>
  <si>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</si>
  <si>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</si>
  <si>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</si>
  <si>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</si>
  <si>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</si>
  <si>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</si>
  <si>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</si>
  <si>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</si>
  <si>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</si>
  <si>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</si>
  <si>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</si>
  <si>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</si>
  <si>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</si>
  <si>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</si>
  <si>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</si>
  <si>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</si>
  <si>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</si>
  <si>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</si>
  <si>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</si>
  <si>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</si>
  <si>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</si>
  <si>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</si>
  <si>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</si>
  <si>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</si>
  <si>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</si>
  <si>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</si>
  <si>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</si>
  <si>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</si>
  <si>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</si>
  <si>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</si>
  <si>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</si>
  <si>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</si>
  <si>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</si>
  <si>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</si>
  <si>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</si>
  <si>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</si>
  <si>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</si>
  <si>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</si>
  <si>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</si>
  <si>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</si>
  <si>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</si>
  <si>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</si>
  <si>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</si>
  <si>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</si>
  <si>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</si>
  <si>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</si>
  <si>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</si>
  <si>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</si>
  <si>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</si>
  <si>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</si>
  <si>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</si>
  <si>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</si>
  <si>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</si>
  <si>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</si>
  <si>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</si>
  <si>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</si>
  <si>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</si>
  <si>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</si>
  <si>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</si>
  <si>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</si>
  <si>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</si>
  <si>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</si>
  <si>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</si>
  <si>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</si>
  <si>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</si>
  <si>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</si>
  <si>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</si>
  <si>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</si>
  <si>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</si>
  <si>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</si>
  <si>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</si>
  <si>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</si>
  <si>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</si>
  <si>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</si>
  <si>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</si>
  <si>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</si>
  <si>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</si>
  <si>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</si>
  <si>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</si>
  <si>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</si>
  <si>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</si>
  <si>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</si>
  <si>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</si>
  <si>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</si>
  <si>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</si>
  <si>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</si>
  <si>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</si>
  <si>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</si>
  <si>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</si>
  <si>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</si>
  <si>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</si>
  <si>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</si>
  <si>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</si>
  <si>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</si>
  <si>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</si>
  <si>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</si>
  <si>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</si>
  <si>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</si>
  <si>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</si>
  <si>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</si>
  <si>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</si>
  <si>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</si>
  <si>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</si>
  <si>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</si>
  <si>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</si>
  <si>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</si>
  <si>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</si>
  <si>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</si>
  <si>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</si>
  <si>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</si>
  <si>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</si>
  <si>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</si>
  <si>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</si>
  <si>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</si>
  <si>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</si>
  <si>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</si>
  <si>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</si>
  <si>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</si>
  <si>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</si>
  <si>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</si>
  <si>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</si>
  <si>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</si>
  <si>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</si>
  <si>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</si>
  <si>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</si>
  <si>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</si>
  <si>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</si>
  <si>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</si>
  <si>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</si>
  <si>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</si>
  <si>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</si>
  <si>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</si>
  <si>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</si>
  <si>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</si>
  <si>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</si>
  <si>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</si>
  <si>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</si>
  <si>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</si>
  <si>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</si>
  <si>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</si>
  <si>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</si>
  <si>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</si>
  <si>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</si>
  <si>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</si>
  <si>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</si>
  <si>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</si>
  <si>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</si>
  <si>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</si>
  <si>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</si>
  <si>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</si>
  <si>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</si>
  <si>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</si>
  <si>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</si>
  <si>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</si>
  <si>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</si>
  <si>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</si>
  <si>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</si>
  <si>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</si>
  <si>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</si>
  <si>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</si>
  <si>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</si>
  <si>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</si>
  <si>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</si>
  <si>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</si>
  <si>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</si>
  <si>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</si>
  <si>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</si>
  <si>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</si>
  <si>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</si>
  <si>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</si>
  <si>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</si>
  <si>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</si>
  <si>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</si>
  <si>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</si>
  <si>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</si>
  <si>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</si>
  <si>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</si>
  <si>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</si>
  <si>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</si>
  <si>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</si>
  <si>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</si>
  <si>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</si>
  <si>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</si>
  <si>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</si>
  <si>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</si>
  <si>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</si>
  <si>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</si>
  <si>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</si>
  <si>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</si>
  <si>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</si>
  <si>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</si>
  <si>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</si>
  <si>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</si>
  <si>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</si>
  <si>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</si>
  <si>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</si>
  <si>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</si>
  <si>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</si>
  <si>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</si>
  <si>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</si>
  <si>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</si>
  <si>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</si>
  <si>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</si>
  <si>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</si>
  <si>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</si>
  <si>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</si>
  <si>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</si>
  <si>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</si>
  <si>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</si>
  <si>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</si>
  <si>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</si>
  <si>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</si>
  <si>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</si>
  <si>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</si>
  <si>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</si>
  <si>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</si>
  <si>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</si>
  <si>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</si>
  <si>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</si>
  <si>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</si>
  <si>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</si>
  <si>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</si>
  <si>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</si>
  <si>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</si>
  <si>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</si>
  <si>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</si>
  <si>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</si>
  <si>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</si>
  <si>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</si>
  <si>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</si>
  <si>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</si>
  <si>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</si>
  <si>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</si>
  <si>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</si>
  <si>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</si>
  <si>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</si>
  <si>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</si>
  <si>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</si>
  <si>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</si>
  <si>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</si>
  <si>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</si>
  <si>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</si>
  <si>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</si>
  <si>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</si>
  <si>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</si>
  <si>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</si>
  <si>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</si>
  <si>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</si>
  <si>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</si>
  <si>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</si>
  <si>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</si>
  <si>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</si>
  <si>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</si>
  <si>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</si>
  <si>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</si>
  <si>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</si>
  <si>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</si>
  <si>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</si>
  <si>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</si>
  <si>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</si>
  <si>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</si>
  <si>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</si>
  <si>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</si>
  <si>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</si>
  <si>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</si>
  <si>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</si>
  <si>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</si>
  <si>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</si>
  <si>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</si>
  <si>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</si>
  <si>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</si>
  <si>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</si>
  <si>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</si>
  <si>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</si>
  <si>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</si>
  <si>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</si>
  <si>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</si>
  <si>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</si>
  <si>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</si>
  <si>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</si>
  <si>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</si>
  <si>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</si>
  <si>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</si>
  <si>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</si>
  <si>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</si>
  <si>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</si>
  <si>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</si>
  <si>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</si>
  <si>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</si>
  <si>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</si>
  <si>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</si>
  <si>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</si>
  <si>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</si>
  <si>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</si>
  <si>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</si>
  <si>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</si>
  <si>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</si>
  <si>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</si>
  <si>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</si>
  <si>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</si>
  <si>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</si>
  <si>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</si>
  <si>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</si>
  <si>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</si>
  <si>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</si>
  <si>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</si>
  <si>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</si>
  <si>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</si>
  <si>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</si>
  <si>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</si>
  <si>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</si>
  <si>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</si>
  <si>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</si>
  <si>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</si>
  <si>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</si>
  <si>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</si>
  <si>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</si>
  <si>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</si>
  <si>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</si>
  <si>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</si>
  <si>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</si>
  <si>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</si>
  <si>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</si>
  <si>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</si>
  <si>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</si>
  <si>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</si>
  <si>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</si>
  <si>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</si>
  <si>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</si>
  <si>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</si>
  <si>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</si>
  <si>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</si>
  <si>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</si>
  <si>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</si>
  <si>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</si>
  <si>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</si>
  <si>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</si>
  <si>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</si>
  <si>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</si>
  <si>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</si>
  <si>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</si>
  <si>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</si>
  <si>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</si>
  <si>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</si>
  <si>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</si>
  <si>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</si>
  <si>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</si>
  <si>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</si>
  <si>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</si>
  <si>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</si>
  <si>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</si>
  <si>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</si>
  <si>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</si>
  <si>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</si>
  <si>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</si>
  <si>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</si>
  <si>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</si>
  <si>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</si>
  <si>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</si>
  <si>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</si>
  <si>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</si>
  <si>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</si>
  <si>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</si>
  <si>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</si>
  <si>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</si>
  <si>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</si>
  <si>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</si>
  <si>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</si>
  <si>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</si>
  <si>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</si>
  <si>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</si>
  <si>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</si>
  <si>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</si>
  <si>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</si>
  <si>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</si>
  <si>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</si>
  <si>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</si>
  <si>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</si>
  <si>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</si>
  <si>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</si>
  <si>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</si>
  <si>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</si>
  <si>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</si>
  <si>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</si>
  <si>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</si>
  <si>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</si>
  <si>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</si>
  <si>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</si>
  <si>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</si>
  <si>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</si>
  <si>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</si>
  <si>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</si>
  <si>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</si>
  <si>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</si>
  <si>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</si>
  <si>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</si>
  <si>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</si>
  <si>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</si>
  <si>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</si>
  <si>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</si>
  <si>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</si>
  <si>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</si>
  <si>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</si>
  <si>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</si>
  <si>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</si>
  <si>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</si>
  <si>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</si>
  <si>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</si>
  <si>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</si>
  <si>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</si>
  <si>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</si>
  <si>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</si>
  <si>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</si>
  <si>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</si>
  <si>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</si>
  <si>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</si>
  <si>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</si>
  <si>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</si>
  <si>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</si>
  <si>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</si>
  <si>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</si>
  <si>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</si>
  <si>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</si>
  <si>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</si>
  <si>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</si>
  <si>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</si>
  <si>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</si>
  <si>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</si>
  <si>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</si>
  <si>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</si>
  <si>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</si>
  <si>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</si>
  <si>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</si>
  <si>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</si>
  <si>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</si>
  <si>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</si>
  <si>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</si>
  <si>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</si>
  <si>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</si>
  <si>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</si>
  <si>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</si>
  <si>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</si>
  <si>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</si>
  <si>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</si>
  <si>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</si>
  <si>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</si>
  <si>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</si>
  <si>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</si>
  <si>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</si>
  <si>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</si>
  <si>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</si>
  <si>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</si>
  <si>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</si>
  <si>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</si>
  <si>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</si>
  <si>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</si>
  <si>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</si>
  <si>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</si>
  <si>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</si>
  <si>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</si>
  <si>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</si>
  <si>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</si>
  <si>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</si>
  <si>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</si>
  <si>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</si>
  <si>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</si>
  <si>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</si>
  <si>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</si>
  <si>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</si>
  <si>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</si>
  <si>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</si>
  <si>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</si>
  <si>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</si>
  <si>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</si>
  <si>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</si>
  <si>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</si>
  <si>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</si>
  <si>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</si>
  <si>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</si>
  <si>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</si>
  <si>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</si>
  <si>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</si>
  <si>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</si>
  <si>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</si>
  <si>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</si>
  <si>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</si>
  <si>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</si>
  <si>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</si>
  <si>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</si>
  <si>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</si>
  <si>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</si>
  <si>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</si>
  <si>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</si>
  <si>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</si>
  <si>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</si>
  <si>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</si>
  <si>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</si>
  <si>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</si>
  <si>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</si>
  <si>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</si>
  <si>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</si>
  <si>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</si>
  <si>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</si>
  <si>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</si>
  <si>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</si>
  <si>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</si>
  <si>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</si>
  <si>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</si>
  <si>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</si>
  <si>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</si>
  <si>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</si>
  <si>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</si>
  <si>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</si>
  <si>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</si>
  <si>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</si>
  <si>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</si>
  <si>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</si>
  <si>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</si>
  <si>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</si>
  <si>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</si>
  <si>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</si>
  <si>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</si>
  <si>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</si>
  <si>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</si>
  <si>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</si>
  <si>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</si>
  <si>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</si>
  <si>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</si>
  <si>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</si>
  <si>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</si>
  <si>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</si>
  <si>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</si>
  <si>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</si>
  <si>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</si>
  <si>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</si>
  <si>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</si>
  <si>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</si>
  <si>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</si>
  <si>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</si>
  <si>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</si>
  <si>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</si>
  <si>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</si>
  <si>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</si>
  <si>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</si>
  <si>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</si>
  <si>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</si>
  <si>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</si>
  <si>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</si>
  <si>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</si>
  <si>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</si>
  <si>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</si>
  <si>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</si>
  <si>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</si>
  <si>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</si>
  <si>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</si>
  <si>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</si>
  <si>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</si>
  <si>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</si>
  <si>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</si>
  <si>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</si>
  <si>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</si>
  <si>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</si>
  <si>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</si>
  <si>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</si>
  <si>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</si>
  <si>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</si>
  <si>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</si>
  <si>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</si>
  <si>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</si>
  <si>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</si>
  <si>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</si>
  <si>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</si>
  <si>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</si>
  <si>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</si>
  <si>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</si>
  <si>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</si>
  <si>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</si>
  <si>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</si>
  <si>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</si>
  <si>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</si>
  <si>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</si>
  <si>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</si>
  <si>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</si>
  <si>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</si>
  <si>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</si>
  <si>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</si>
  <si>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</si>
  <si>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</si>
  <si>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</si>
  <si>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</si>
  <si>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</si>
  <si>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</si>
  <si>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</si>
  <si>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</si>
  <si>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</si>
  <si>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</si>
  <si>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</si>
  <si>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</si>
  <si>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</si>
  <si>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</si>
  <si>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</si>
  <si>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</si>
  <si>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</si>
  <si>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</si>
  <si>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</si>
  <si>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</si>
  <si>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</si>
  <si>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</si>
  <si>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</si>
  <si>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</si>
  <si>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</si>
  <si>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</si>
  <si>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</si>
  <si>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</si>
  <si>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</si>
  <si>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</si>
  <si>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</si>
  <si>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</si>
  <si>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</si>
  <si>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</si>
  <si>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</si>
  <si>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</si>
  <si>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</si>
  <si>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</si>
  <si>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</si>
  <si>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</si>
  <si>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</si>
  <si>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</si>
  <si>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</si>
  <si>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</si>
  <si>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</si>
  <si>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</si>
  <si>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</si>
  <si>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</si>
  <si>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</si>
  <si>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</si>
  <si>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</si>
  <si>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</si>
  <si>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</si>
  <si>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</si>
  <si>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</si>
  <si>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</si>
  <si>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</si>
  <si>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</si>
  <si>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</si>
  <si>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</si>
  <si>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</si>
  <si>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</si>
  <si>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</si>
  <si>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</si>
  <si>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</si>
  <si>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</si>
  <si>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</si>
  <si>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</si>
  <si>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</si>
  <si>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</si>
  <si>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</si>
  <si>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</si>
  <si>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</si>
  <si>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</si>
  <si>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</si>
  <si>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</si>
  <si>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</si>
  <si>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</si>
  <si>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</si>
  <si>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</si>
  <si>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</si>
  <si>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</si>
  <si>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</si>
  <si>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</si>
  <si>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</si>
  <si>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</si>
  <si>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</si>
  <si>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</si>
  <si>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</si>
  <si>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</si>
  <si>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</si>
  <si>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</si>
  <si>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</si>
  <si>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</si>
  <si>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</si>
  <si>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</si>
  <si>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</si>
  <si>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</si>
  <si>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</si>
  <si>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</si>
  <si>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</si>
  <si>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</si>
  <si>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</si>
  <si>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</si>
  <si>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</si>
  <si>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</si>
  <si>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</si>
  <si>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</si>
  <si>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</si>
  <si>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</si>
  <si>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</si>
  <si>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</si>
  <si>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</si>
  <si>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</si>
  <si>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</si>
  <si>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</si>
  <si>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</si>
  <si>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</si>
  <si>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</si>
  <si>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</si>
  <si>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</si>
  <si>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</si>
  <si>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</si>
  <si>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</si>
  <si>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</si>
  <si>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</si>
  <si>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</si>
  <si>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</si>
  <si>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</si>
  <si>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</si>
  <si>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</si>
  <si>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</si>
  <si>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</si>
  <si>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</si>
  <si>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</si>
  <si>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</si>
  <si>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</si>
  <si>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</si>
  <si>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</si>
  <si>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</si>
  <si>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</si>
  <si>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</si>
  <si>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</si>
  <si>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</si>
  <si>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</si>
  <si>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</si>
  <si>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</si>
  <si>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</si>
  <si>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</si>
  <si>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</si>
  <si>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</si>
  <si>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</si>
  <si>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</si>
  <si>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</si>
  <si>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</si>
  <si>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</si>
  <si>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</si>
  <si>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</si>
  <si>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</si>
  <si>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</si>
  <si>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</si>
  <si>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</si>
  <si>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</si>
  <si>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</si>
  <si>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</si>
  <si>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</si>
  <si>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</si>
  <si>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</si>
  <si>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</si>
  <si>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</si>
  <si>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</si>
  <si>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</si>
  <si>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</si>
  <si>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</si>
  <si>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</si>
  <si>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</si>
  <si>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</si>
  <si>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</si>
  <si>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</si>
  <si>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</si>
  <si>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</si>
  <si>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</si>
  <si>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</si>
  <si>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</si>
  <si>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</si>
  <si>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</si>
  <si>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</si>
  <si>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</si>
  <si>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</si>
  <si>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</si>
  <si>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</si>
  <si>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</si>
  <si>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</si>
  <si>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</si>
  <si>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</si>
  <si>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</si>
  <si>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</si>
  <si>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</si>
  <si>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</si>
  <si>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</si>
  <si>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</si>
  <si>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</si>
  <si>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</si>
  <si>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</si>
  <si>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</si>
  <si>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</si>
  <si>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</si>
  <si>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</si>
  <si>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</si>
  <si>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</si>
  <si>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</si>
  <si>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</si>
  <si>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</si>
  <si>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</si>
  <si>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</si>
  <si>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</si>
  <si>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</si>
  <si>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</si>
  <si>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</si>
  <si>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</si>
  <si>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</si>
  <si>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</si>
  <si>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</si>
  <si>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</si>
  <si>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</si>
  <si>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</si>
  <si>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</si>
  <si>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</si>
  <si>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</si>
  <si>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</si>
  <si>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</si>
  <si>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</si>
  <si>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</si>
  <si>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</si>
  <si>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</si>
  <si>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</si>
  <si>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</si>
  <si>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</si>
  <si>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</si>
  <si>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</si>
  <si>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</si>
  <si>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</si>
  <si>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</si>
  <si>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</si>
  <si>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</si>
  <si>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</si>
  <si>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</si>
  <si>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</si>
  <si>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</si>
  <si>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</si>
  <si>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</si>
  <si>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</si>
  <si>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</si>
  <si>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</si>
  <si>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</si>
  <si>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</si>
  <si>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</si>
  <si>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</si>
  <si>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</si>
  <si>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</si>
  <si>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</si>
  <si>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</si>
  <si>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</si>
  <si>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</si>
  <si>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</si>
  <si>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</si>
  <si>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</si>
  <si>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</si>
  <si>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</si>
  <si>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</si>
  <si>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</si>
  <si>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</si>
  <si>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</si>
  <si>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</si>
  <si>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</si>
  <si>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</si>
  <si>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</si>
  <si>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</si>
  <si>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</si>
  <si>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</si>
  <si>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</si>
  <si>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</si>
  <si>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</si>
  <si>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</si>
  <si>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</si>
  <si>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</si>
  <si>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</si>
  <si>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</si>
  <si>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</si>
  <si>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</si>
  <si>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</si>
  <si>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</si>
  <si>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</si>
  <si>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</si>
  <si>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</si>
  <si>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</si>
  <si>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</si>
  <si>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</si>
  <si>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</si>
  <si>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</si>
  <si>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</si>
  <si>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</si>
  <si>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</si>
  <si>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</si>
  <si>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</si>
  <si>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</si>
  <si>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</si>
  <si>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</si>
  <si>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</si>
  <si>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</si>
  <si>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</si>
  <si>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</si>
  <si>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</si>
  <si>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</si>
  <si>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</si>
  <si>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</si>
  <si>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</si>
  <si>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</si>
  <si>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</si>
  <si>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</si>
  <si>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</si>
  <si>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</si>
  <si>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</si>
  <si>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</si>
  <si>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</si>
  <si>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</si>
  <si>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</si>
  <si>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</si>
  <si>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</si>
  <si>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</si>
  <si>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</si>
  <si>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</si>
  <si>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</si>
  <si>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</si>
  <si>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</si>
  <si>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</si>
  <si>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</si>
  <si>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</si>
  <si>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</si>
  <si>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</si>
  <si>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</si>
  <si>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</si>
  <si>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</si>
  <si>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</si>
  <si>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</si>
  <si>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</si>
  <si>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</si>
  <si>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</si>
  <si>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</si>
  <si>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</si>
  <si>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</si>
  <si>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</si>
  <si>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</si>
  <si>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</si>
  <si>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</si>
  <si>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</si>
  <si>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</si>
  <si>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</si>
  <si>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</si>
  <si>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</si>
  <si>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</si>
  <si>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</si>
  <si>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</si>
  <si>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</si>
  <si>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</si>
  <si>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</si>
  <si>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</si>
  <si>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</si>
  <si>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</si>
  <si>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</si>
  <si>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</si>
  <si>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</si>
  <si>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</si>
  <si>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</si>
  <si>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</si>
  <si>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</si>
  <si>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</si>
  <si>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</si>
  <si>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</si>
  <si>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</si>
  <si>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</si>
  <si>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</si>
  <si>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</si>
  <si>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</si>
  <si>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</si>
  <si>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</si>
  <si>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</si>
  <si>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</si>
  <si>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</si>
  <si>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</si>
  <si>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</si>
  <si>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</si>
  <si>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</si>
  <si>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</si>
  <si>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</si>
  <si>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</si>
  <si>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</si>
  <si>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</si>
  <si>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</si>
  <si>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</si>
  <si>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</si>
  <si>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</si>
  <si>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</si>
  <si>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</si>
  <si>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</si>
  <si>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</si>
  <si>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</si>
  <si>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</si>
  <si>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</si>
  <si>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</si>
  <si>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</si>
  <si>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</si>
  <si>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</si>
  <si>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</si>
  <si>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</si>
  <si>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</si>
  <si>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</si>
  <si>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</si>
  <si>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</si>
  <si>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</si>
  <si>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</si>
  <si>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</si>
  <si>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</si>
  <si>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</si>
  <si>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</si>
  <si>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</si>
  <si>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</si>
  <si>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</si>
  <si>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</si>
  <si>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</si>
  <si>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</si>
  <si>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</si>
  <si>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</si>
  <si>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</si>
  <si>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</si>
  <si>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</si>
  <si>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</si>
  <si>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</si>
  <si>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</si>
  <si>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</si>
  <si>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</si>
  <si>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</si>
  <si>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</si>
  <si>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</si>
  <si>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</si>
  <si>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</si>
  <si>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</si>
  <si>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</si>
  <si>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</si>
  <si>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</si>
  <si>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</si>
  <si>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</si>
  <si>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</si>
  <si>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</si>
  <si>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</si>
  <si>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</si>
  <si>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</si>
  <si>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</si>
  <si>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</si>
  <si>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</si>
  <si>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</si>
  <si>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</si>
  <si>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</si>
  <si>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</si>
  <si>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</si>
  <si>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</si>
  <si>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</si>
  <si>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</si>
  <si>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</si>
  <si>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</si>
  <si>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</si>
  <si>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</si>
  <si>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</si>
  <si>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</si>
  <si>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</si>
  <si>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</si>
  <si>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</si>
  <si>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</si>
  <si>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</si>
  <si>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</si>
  <si>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</si>
  <si>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</si>
  <si>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</si>
  <si>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</si>
  <si>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</si>
  <si>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</si>
  <si>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</si>
  <si>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</si>
  <si>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</si>
  <si>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</si>
  <si>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</si>
  <si>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</si>
  <si>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</si>
  <si>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</si>
  <si>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</si>
  <si>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</si>
  <si>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</si>
  <si>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</si>
  <si>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</si>
  <si>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</si>
  <si>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</si>
  <si>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</si>
  <si>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</si>
  <si>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</si>
  <si>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</si>
  <si>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</si>
  <si>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</si>
  <si>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</si>
  <si>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</si>
  <si>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</si>
  <si>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</si>
  <si>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</si>
  <si>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</si>
  <si>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</si>
  <si>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</si>
  <si>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</si>
  <si>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</si>
  <si>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</si>
  <si>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</si>
  <si>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</si>
  <si>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</si>
  <si>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</si>
  <si>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</si>
  <si>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</si>
  <si>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</si>
  <si>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</si>
  <si>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</si>
  <si>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</si>
  <si>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</si>
  <si>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</si>
  <si>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</si>
  <si>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</si>
  <si>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</si>
  <si>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</si>
  <si>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</si>
  <si>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</si>
  <si>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</si>
  <si>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</si>
  <si>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</si>
  <si>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</si>
  <si>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</si>
  <si>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</si>
  <si>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</si>
  <si>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</si>
  <si>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</si>
  <si>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</si>
  <si>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</si>
  <si>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</si>
  <si>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</si>
  <si>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</si>
  <si>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</si>
  <si>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</si>
  <si>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</si>
  <si>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</si>
  <si>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</si>
  <si>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</si>
  <si>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</si>
  <si>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</si>
  <si>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</si>
  <si>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</si>
  <si>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</si>
  <si>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</si>
  <si>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</si>
  <si>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</si>
  <si>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</si>
  <si>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</si>
  <si>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</si>
  <si>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</si>
  <si>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</si>
  <si>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</si>
  <si>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</si>
  <si>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</si>
  <si>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</si>
  <si>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</si>
  <si>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</si>
  <si>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</si>
  <si>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</si>
  <si>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</si>
  <si>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</si>
  <si>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</si>
  <si>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</si>
  <si>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</si>
  <si>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</si>
  <si>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</si>
  <si>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</si>
  <si>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</si>
  <si>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</si>
  <si>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</si>
  <si>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</si>
  <si>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</si>
  <si>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</si>
  <si>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</si>
  <si>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</si>
  <si>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</si>
  <si>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</si>
  <si>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</si>
  <si>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</si>
  <si>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</si>
  <si>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</si>
  <si>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</si>
  <si>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</si>
  <si>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</si>
  <si>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</si>
  <si>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</si>
  <si>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</si>
  <si>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</si>
  <si>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</si>
  <si>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</si>
  <si>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</si>
  <si>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</si>
  <si>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</si>
  <si>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</si>
  <si>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</si>
  <si>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</si>
  <si>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</si>
  <si>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</si>
  <si>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</si>
  <si>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</si>
  <si>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</si>
  <si>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</si>
  <si>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</si>
  <si>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</si>
  <si>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</si>
  <si>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</si>
  <si>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</si>
  <si>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</si>
  <si>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</si>
  <si>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</si>
  <si>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</si>
  <si>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</si>
  <si>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</si>
  <si>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</si>
  <si>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</si>
  <si>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</si>
  <si>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</si>
  <si>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</si>
  <si>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</si>
  <si>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</si>
  <si>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</si>
  <si>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</si>
  <si>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</si>
  <si>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</si>
  <si>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</si>
  <si>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</si>
  <si>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</si>
  <si>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</si>
  <si>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</si>
  <si>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</si>
  <si>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</si>
  <si>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</si>
  <si>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</si>
  <si>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</si>
  <si>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</si>
  <si>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</si>
  <si>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</si>
  <si>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</si>
  <si>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</si>
  <si>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</si>
  <si>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</si>
  <si>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</si>
  <si>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</si>
  <si>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</si>
  <si>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</si>
  <si>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</si>
  <si>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</si>
  <si>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</si>
  <si>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</si>
  <si>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</si>
  <si>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</si>
  <si>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</si>
  <si>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</si>
  <si>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</si>
  <si>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</si>
  <si>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</si>
  <si>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</si>
  <si>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</si>
  <si>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</si>
  <si>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</si>
  <si>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</si>
  <si>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</si>
  <si>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</si>
  <si>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</si>
  <si>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</si>
  <si>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</si>
  <si>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</si>
  <si>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</si>
  <si>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</si>
  <si>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</si>
  <si>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</si>
  <si>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</si>
  <si>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</si>
  <si>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</si>
  <si>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</si>
  <si>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</si>
  <si>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</si>
  <si>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</si>
  <si>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</si>
  <si>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</si>
  <si>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</si>
  <si>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</si>
  <si>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</si>
  <si>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</si>
  <si>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</si>
  <si>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</si>
  <si>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</si>
  <si>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</si>
  <si>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</si>
  <si>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</si>
  <si>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</si>
  <si>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</si>
  <si>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</si>
  <si>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</si>
  <si>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</si>
  <si>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</si>
  <si>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</si>
  <si>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</si>
  <si>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</si>
  <si>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</si>
  <si>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</si>
  <si>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</si>
  <si>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</si>
  <si>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</si>
  <si>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</si>
  <si>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</si>
  <si>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</si>
  <si>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</si>
  <si>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</si>
  <si>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</si>
  <si>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</si>
  <si>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</si>
  <si>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</si>
  <si>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</si>
  <si>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</si>
  <si>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</si>
  <si>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</si>
  <si>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</si>
  <si>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</si>
  <si>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</si>
  <si>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</si>
  <si>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</si>
  <si>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</si>
  <si>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</si>
  <si>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</si>
  <si>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</si>
  <si>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</si>
  <si>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</si>
  <si>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</si>
  <si>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</si>
  <si>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</si>
  <si>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</si>
  <si>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</si>
  <si>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</si>
  <si>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</si>
  <si>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</si>
  <si>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</si>
  <si>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</si>
  <si>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</si>
  <si>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</si>
  <si>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</si>
  <si>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</si>
  <si>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</si>
  <si>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</si>
  <si>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</si>
  <si>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</si>
  <si>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</si>
  <si>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</si>
  <si>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</si>
  <si>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</si>
  <si>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</si>
  <si>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</si>
  <si>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</si>
  <si>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</si>
  <si>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</si>
  <si>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</si>
  <si>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</si>
  <si>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</si>
  <si>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</si>
  <si>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</si>
  <si>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</si>
  <si>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</si>
  <si>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</si>
  <si>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</si>
  <si>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</si>
  <si>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</si>
  <si>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</si>
  <si>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</si>
  <si>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</si>
  <si>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</si>
  <si>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</si>
  <si>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</si>
  <si>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</si>
  <si>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</si>
  <si>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</si>
  <si>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</si>
  <si>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</si>
  <si>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</si>
  <si>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</si>
  <si>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</si>
  <si>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</si>
  <si>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</si>
  <si>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</si>
  <si>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</si>
  <si>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</si>
  <si>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</si>
  <si>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</si>
  <si>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</si>
  <si>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</si>
  <si>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</si>
  <si>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</si>
  <si>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</si>
  <si>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</si>
  <si>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</si>
  <si>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</si>
  <si>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</si>
  <si>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</si>
  <si>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</si>
  <si>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</si>
  <si>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</si>
  <si>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</si>
  <si>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</si>
  <si>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</si>
  <si>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</si>
  <si>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</si>
  <si>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</si>
  <si>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</si>
  <si>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</si>
  <si>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</si>
  <si>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</si>
  <si>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</si>
  <si>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</si>
  <si>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</si>
  <si>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</si>
  <si>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</si>
  <si>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</si>
  <si>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</si>
  <si>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</si>
  <si>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</si>
  <si>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</si>
  <si>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</si>
  <si>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</si>
  <si>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</si>
  <si>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</si>
  <si>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</si>
  <si>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</si>
  <si>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</si>
  <si>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</si>
  <si>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</si>
  <si>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</si>
  <si>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</si>
  <si>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</si>
  <si>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</si>
  <si>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</si>
  <si>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</si>
  <si>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</si>
  <si>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</si>
  <si>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</si>
  <si>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</si>
  <si>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</si>
  <si>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</si>
  <si>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</si>
  <si>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</si>
  <si>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</si>
  <si>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</si>
  <si>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</si>
  <si>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</si>
  <si>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</si>
  <si>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</si>
  <si>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</si>
  <si>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</si>
  <si>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</si>
  <si>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</si>
  <si>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</si>
  <si>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</si>
  <si>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</si>
  <si>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</si>
  <si>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</si>
  <si>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</si>
  <si>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</si>
  <si>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</si>
  <si>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</si>
  <si>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</si>
  <si>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</si>
  <si>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</si>
  <si>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</si>
  <si>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</si>
  <si>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</si>
  <si>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</si>
  <si>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</si>
  <si>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</si>
  <si>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</si>
  <si>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</si>
  <si>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</si>
  <si>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</si>
  <si>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</si>
  <si>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</si>
  <si>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</si>
  <si>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</si>
  <si>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</si>
  <si>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</si>
  <si>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</si>
  <si>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</si>
  <si>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</si>
  <si>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</si>
  <si>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</si>
  <si>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</si>
  <si>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</si>
  <si>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</si>
  <si>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</si>
  <si>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</si>
  <si>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</si>
  <si>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</si>
  <si>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</si>
  <si>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</si>
  <si>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</si>
  <si>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</si>
  <si>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</si>
  <si>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</si>
  <si>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</si>
  <si>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</si>
  <si>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</si>
  <si>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</si>
  <si>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</si>
  <si>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</si>
  <si>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</si>
  <si>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</si>
  <si>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</si>
  <si>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</si>
  <si>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</si>
  <si>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</si>
  <si>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</si>
  <si>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</si>
  <si>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</si>
  <si>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</si>
  <si>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</si>
  <si>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</si>
  <si>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</si>
  <si>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</si>
  <si>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</si>
  <si>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</si>
  <si>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</si>
  <si>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</si>
  <si>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</si>
  <si>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</si>
  <si>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</si>
  <si>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</si>
  <si>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</si>
  <si>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</si>
  <si>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</si>
  <si>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</si>
  <si>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</si>
  <si>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</si>
  <si>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</si>
  <si>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</si>
  <si>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</si>
  <si>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</si>
  <si>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</si>
  <si>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</si>
  <si>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</si>
  <si>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</si>
  <si>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</si>
  <si>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</si>
  <si>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</si>
  <si>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</si>
  <si>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</si>
  <si>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</si>
  <si>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</si>
  <si>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</si>
  <si>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</si>
  <si>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</si>
  <si>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</si>
  <si>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</si>
  <si>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</si>
  <si>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</si>
  <si>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</si>
  <si>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</si>
  <si>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</si>
  <si>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</si>
  <si>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</si>
  <si>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</si>
  <si>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</si>
  <si>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</si>
  <si>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</si>
  <si>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</si>
  <si>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</si>
  <si>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</si>
  <si>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</si>
  <si>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</si>
  <si>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</si>
  <si>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</si>
  <si>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</si>
  <si>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</si>
  <si>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</si>
  <si>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</si>
  <si>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</si>
  <si>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</si>
  <si>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</si>
  <si>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</si>
  <si>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</si>
  <si>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</si>
  <si>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</si>
  <si>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</si>
  <si>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</si>
  <si>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</si>
  <si>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</si>
  <si>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</si>
  <si>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</si>
  <si>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</si>
  <si>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</si>
  <si>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</si>
  <si>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</si>
  <si>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</si>
  <si>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</si>
  <si>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</si>
  <si>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</si>
  <si>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</si>
  <si>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</si>
  <si>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</si>
  <si>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</si>
  <si>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</si>
  <si>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</si>
  <si>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</si>
  <si>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</si>
  <si>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</si>
  <si>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</si>
  <si>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</si>
  <si>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</si>
  <si>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</si>
  <si>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</si>
  <si>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</si>
  <si>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</si>
  <si>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</si>
  <si>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</si>
  <si>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</si>
  <si>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</si>
  <si>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</si>
  <si>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</si>
  <si>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</si>
  <si>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</si>
  <si>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</si>
  <si>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</si>
  <si>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</si>
  <si>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</si>
  <si>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</si>
  <si>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</si>
  <si>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</si>
  <si>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</si>
  <si>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</si>
  <si>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</si>
  <si>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</si>
  <si>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</si>
  <si>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</si>
  <si>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</si>
  <si>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</si>
  <si>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</si>
  <si>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</si>
  <si>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</si>
  <si>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</si>
  <si>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</si>
  <si>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</si>
  <si>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</si>
  <si>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</si>
  <si>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</si>
  <si>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</si>
  <si>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</si>
  <si>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</si>
  <si>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</si>
  <si>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</si>
  <si>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</si>
  <si>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</si>
  <si>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</si>
  <si>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</si>
  <si>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</si>
  <si>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</si>
  <si>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</si>
  <si>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</si>
  <si>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</si>
  <si>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</si>
  <si>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</si>
  <si>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</si>
  <si>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</si>
  <si>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</si>
  <si>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</si>
  <si>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</si>
  <si>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</si>
  <si>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</si>
  <si>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</si>
  <si>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</si>
  <si>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</si>
  <si>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</si>
  <si>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</si>
  <si>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</si>
  <si>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</si>
  <si>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</si>
  <si>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</si>
  <si>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</si>
  <si>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</si>
  <si>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</si>
  <si>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</si>
  <si>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</si>
  <si>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</si>
  <si>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</si>
  <si>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</si>
  <si>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</si>
  <si>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</si>
  <si>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</si>
  <si>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</si>
  <si>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</si>
  <si>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</si>
  <si>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</si>
  <si>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</si>
  <si>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</si>
  <si>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</si>
  <si>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</si>
  <si>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</si>
  <si>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</si>
  <si>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</si>
  <si>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</si>
  <si>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</si>
  <si>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</si>
  <si>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</si>
  <si>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</si>
  <si>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</si>
  <si>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</si>
  <si>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</si>
  <si>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</si>
  <si>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</si>
  <si>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</si>
  <si>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</si>
  <si>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</si>
  <si>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</si>
  <si>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</si>
  <si>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</si>
  <si>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</si>
  <si>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</si>
  <si>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</si>
  <si>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</si>
  <si>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</si>
  <si>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</si>
  <si>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</si>
  <si>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</si>
  <si>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</si>
  <si>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</si>
  <si>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</si>
  <si>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</si>
  <si>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</si>
  <si>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</si>
  <si>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</si>
  <si>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</si>
  <si>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</si>
  <si>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</si>
  <si>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</si>
  <si>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</si>
  <si>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</si>
  <si>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</si>
  <si>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</si>
  <si>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</si>
  <si>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</si>
  <si>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</si>
  <si>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</si>
  <si>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</si>
  <si>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</si>
  <si>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</si>
  <si>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</si>
  <si>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</si>
  <si>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</si>
  <si>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</si>
  <si>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</si>
  <si>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</si>
  <si>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</si>
  <si>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</si>
  <si>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</si>
  <si>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</si>
  <si>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</si>
  <si>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</si>
  <si>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</si>
  <si>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</si>
  <si>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</si>
  <si>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</si>
  <si>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</si>
  <si>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</si>
  <si>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</si>
  <si>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</si>
  <si>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</si>
  <si>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</si>
  <si>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</si>
  <si>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</si>
  <si>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</si>
  <si>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</si>
  <si>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</si>
  <si>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</si>
  <si>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</si>
  <si>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</si>
  <si>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</si>
  <si>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</si>
  <si>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</si>
  <si>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</si>
  <si>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</si>
  <si>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</si>
  <si>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</si>
  <si>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</si>
  <si>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</si>
  <si>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</si>
  <si>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</si>
  <si>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</si>
  <si>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</si>
  <si>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</si>
  <si>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</si>
  <si>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</si>
  <si>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</si>
  <si>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</si>
  <si>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</si>
  <si>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</si>
  <si>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</si>
  <si>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</si>
  <si>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</si>
  <si>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</si>
  <si>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</si>
  <si>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</si>
  <si>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</si>
  <si>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</si>
  <si>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</si>
  <si>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</si>
  <si>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</si>
  <si>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</si>
  <si>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</si>
  <si>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</si>
  <si>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</si>
  <si>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</si>
  <si>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</si>
  <si>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</si>
  <si>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</si>
  <si>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</si>
  <si>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</si>
  <si>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</si>
  <si>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</si>
  <si>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</si>
  <si>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</si>
  <si>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</si>
  <si>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</si>
  <si>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</si>
  <si>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</si>
  <si>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</si>
  <si>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</si>
  <si>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</si>
  <si>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</si>
  <si>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</si>
  <si>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</si>
  <si>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</si>
  <si>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</si>
  <si>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</si>
  <si>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</si>
  <si>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</si>
  <si>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</si>
  <si>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</si>
  <si>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</si>
  <si>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</si>
  <si>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</si>
  <si>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</si>
  <si>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</si>
  <si>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</si>
  <si>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</si>
  <si>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</si>
  <si>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</si>
  <si>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</si>
  <si>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</si>
  <si>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</si>
  <si>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</si>
  <si>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</si>
  <si>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</si>
  <si>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</si>
  <si>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</si>
  <si>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</si>
  <si>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</si>
  <si>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</si>
  <si>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</si>
  <si>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</si>
  <si>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</si>
  <si>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</si>
  <si>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</si>
  <si>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</si>
  <si>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</si>
  <si>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</si>
  <si>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</si>
  <si>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</si>
  <si>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</si>
  <si>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</si>
  <si>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</si>
  <si>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</si>
  <si>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</si>
  <si>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</si>
  <si>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</si>
  <si>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</si>
  <si>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</si>
  <si>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</si>
  <si>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</si>
  <si>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</si>
  <si>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</si>
  <si>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</si>
  <si>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</si>
  <si>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</si>
  <si>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</si>
  <si>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</si>
  <si>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</si>
  <si>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</si>
  <si>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</si>
  <si>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</si>
  <si>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</si>
  <si>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</si>
  <si>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</si>
  <si>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</si>
  <si>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</si>
  <si>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</si>
  <si>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</si>
  <si>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</si>
  <si>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</si>
  <si>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</si>
  <si>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</si>
  <si>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</si>
  <si>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</si>
  <si>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</si>
  <si>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</si>
  <si>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</si>
  <si>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</si>
  <si>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</si>
  <si>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</si>
  <si>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</si>
  <si>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</si>
  <si>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</si>
  <si>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</si>
  <si>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</si>
  <si>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</si>
  <si>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</si>
  <si>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</si>
  <si>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</si>
  <si>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</si>
  <si>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</si>
  <si>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</si>
  <si>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</si>
  <si>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</si>
  <si>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</si>
  <si>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</si>
  <si>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</si>
  <si>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</si>
  <si>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</si>
  <si>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</si>
  <si>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</si>
  <si>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</si>
  <si>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</si>
  <si>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</si>
  <si>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</si>
  <si>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</si>
  <si>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</si>
  <si>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</si>
  <si>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</si>
  <si>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</si>
  <si>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</si>
  <si>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</si>
  <si>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</si>
  <si>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</si>
  <si>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</si>
  <si>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</si>
  <si>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</si>
  <si>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</si>
  <si>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</si>
  <si>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</si>
  <si>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</si>
  <si>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</si>
  <si>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</si>
  <si>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</si>
  <si>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</si>
  <si>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</si>
  <si>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</si>
  <si>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</si>
  <si>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</si>
  <si>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</si>
  <si>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</si>
  <si>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</si>
  <si>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</si>
  <si>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</si>
  <si>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</si>
  <si>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</si>
  <si>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</si>
  <si>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</si>
  <si>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</si>
  <si>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</si>
  <si>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</si>
  <si>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</si>
  <si>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</si>
  <si>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</si>
  <si>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</si>
  <si>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</si>
  <si>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</si>
  <si>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</si>
  <si>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</si>
  <si>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</si>
  <si>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</si>
  <si>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</si>
  <si>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</si>
  <si>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</si>
  <si>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</si>
  <si>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</si>
  <si>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</si>
  <si>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</si>
  <si>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</si>
  <si>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</si>
  <si>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</si>
  <si>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</si>
  <si>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</si>
  <si>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</si>
  <si>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</si>
  <si>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</si>
  <si>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</si>
  <si>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</si>
  <si>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</si>
  <si>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</si>
  <si>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</si>
  <si>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</si>
  <si>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</si>
  <si>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</si>
  <si>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</si>
  <si>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</si>
  <si>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</si>
  <si>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</si>
  <si>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</si>
  <si>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</si>
  <si>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</si>
  <si>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</si>
  <si>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</si>
  <si>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</si>
  <si>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</si>
  <si>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</si>
  <si>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</si>
  <si>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</si>
  <si>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</si>
  <si>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</si>
  <si>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</si>
  <si>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</si>
  <si>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</si>
  <si>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</si>
  <si>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</si>
  <si>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</si>
  <si>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</si>
  <si>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</si>
  <si>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</si>
  <si>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</si>
  <si>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</si>
  <si>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</si>
  <si>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</si>
  <si>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</si>
  <si>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</si>
  <si>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</si>
  <si>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</si>
  <si>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</si>
  <si>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</si>
  <si>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</si>
  <si>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</si>
  <si>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</si>
  <si>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</si>
  <si>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</si>
  <si>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</si>
  <si>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</si>
  <si>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</si>
  <si>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</si>
  <si>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</si>
  <si>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</si>
  <si>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</si>
  <si>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</si>
  <si>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</si>
  <si>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</si>
  <si>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</si>
  <si>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</si>
  <si>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</si>
  <si>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</si>
  <si>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</si>
  <si>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</si>
  <si>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</si>
  <si>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</si>
  <si>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</si>
  <si>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</si>
  <si>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</si>
  <si>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</si>
  <si>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</si>
  <si>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</si>
  <si>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</si>
  <si>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</si>
  <si>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</si>
  <si>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</si>
  <si>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</si>
  <si>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</si>
  <si>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</si>
  <si>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</si>
  <si>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</si>
  <si>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</si>
  <si>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</si>
  <si>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</si>
  <si>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</si>
  <si>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</si>
  <si>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</si>
  <si>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</si>
  <si>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</si>
  <si>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</si>
  <si>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</si>
  <si>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</si>
  <si>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</si>
  <si>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</si>
  <si>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</si>
  <si>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</si>
  <si>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</si>
  <si>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</si>
  <si>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</si>
  <si>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</si>
  <si>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</si>
  <si>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</si>
  <si>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</si>
  <si>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</si>
  <si>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</si>
  <si>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</si>
  <si>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</si>
  <si>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</si>
  <si>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</si>
  <si>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</si>
  <si>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</si>
  <si>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</si>
  <si>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</si>
  <si>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</si>
  <si>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</si>
  <si>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</si>
  <si>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</si>
  <si>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</si>
  <si>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</si>
  <si>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</si>
  <si>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</si>
  <si>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</si>
  <si>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</si>
  <si>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</si>
  <si>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</si>
  <si>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</si>
  <si>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</si>
  <si>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</si>
  <si>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</si>
  <si>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</si>
  <si>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</si>
  <si>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</si>
  <si>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</si>
  <si>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</si>
  <si>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</si>
  <si>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</si>
  <si>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</si>
  <si>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</si>
  <si>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</si>
  <si>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</si>
  <si>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</si>
  <si>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</si>
  <si>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</si>
  <si>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</si>
  <si>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</si>
  <si>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</si>
  <si>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</si>
  <si>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</si>
  <si>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</si>
  <si>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</si>
  <si>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</si>
  <si>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</si>
  <si>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</si>
  <si>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</si>
  <si>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</si>
  <si>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</si>
  <si>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</si>
  <si>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</si>
  <si>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</si>
  <si>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</si>
  <si>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</si>
  <si>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</si>
  <si>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</si>
  <si>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</si>
  <si>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</si>
  <si>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</si>
  <si>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</si>
  <si>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</si>
  <si>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</si>
  <si>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</si>
  <si>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</si>
  <si>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</si>
  <si>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</si>
  <si>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</si>
  <si>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</si>
  <si>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</si>
  <si>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</si>
  <si>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</si>
  <si>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</si>
  <si>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</si>
  <si>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</si>
  <si>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</si>
  <si>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</si>
  <si>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</si>
  <si>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</si>
  <si>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</si>
  <si>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</si>
  <si>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</si>
  <si>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</si>
  <si>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</si>
  <si>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</si>
  <si>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</si>
  <si>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</si>
  <si>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</si>
  <si>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</si>
  <si>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</si>
  <si>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</si>
  <si>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</si>
  <si>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</si>
  <si>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</si>
  <si>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</si>
  <si>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</si>
  <si>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</si>
  <si>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</si>
  <si>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</si>
  <si>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</si>
  <si>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</si>
  <si>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</si>
  <si>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</si>
  <si>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</si>
  <si>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</si>
  <si>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</si>
  <si>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</si>
  <si>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</si>
  <si>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</si>
  <si>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</si>
  <si>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</si>
  <si>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</si>
  <si>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</si>
  <si>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</si>
  <si>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</si>
  <si>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</si>
  <si>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</si>
  <si>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</si>
  <si>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</si>
  <si>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</si>
  <si>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</si>
  <si>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</si>
  <si>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</si>
  <si>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</si>
  <si>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</si>
  <si>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</si>
  <si>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</si>
  <si>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</si>
  <si>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</si>
  <si>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</si>
  <si>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</si>
  <si>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</si>
  <si>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</si>
  <si>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</si>
  <si>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</si>
  <si>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</si>
  <si>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</si>
  <si>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</si>
  <si>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</si>
  <si>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</si>
  <si>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</si>
  <si>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</si>
  <si>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</si>
  <si>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</si>
  <si>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</si>
  <si>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</si>
  <si>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</si>
  <si>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</si>
  <si>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</si>
  <si>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</si>
  <si>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</si>
  <si>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</si>
  <si>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</si>
  <si>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</si>
  <si>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</si>
  <si>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</si>
  <si>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</si>
  <si>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</si>
  <si>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</si>
  <si>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</si>
  <si>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</si>
  <si>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</si>
  <si>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</si>
  <si>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</si>
  <si>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</si>
  <si>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</si>
  <si>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</si>
  <si>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</si>
  <si>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</si>
  <si>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</si>
  <si>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</si>
  <si>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</si>
  <si>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</si>
  <si>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</si>
  <si>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</si>
  <si>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</si>
  <si>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</si>
  <si>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</si>
  <si>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</si>
  <si>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</si>
  <si>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</si>
  <si>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</si>
  <si>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</si>
  <si>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</si>
  <si>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</si>
  <si>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</si>
  <si>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</si>
  <si>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</si>
  <si>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</si>
  <si>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</si>
  <si>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</si>
  <si>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</si>
  <si>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</si>
  <si>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</si>
  <si>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</si>
  <si>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</si>
  <si>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</si>
  <si>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</si>
  <si>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</si>
  <si>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</si>
  <si>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</si>
  <si>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</si>
  <si>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</si>
  <si>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</si>
  <si>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</si>
  <si>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</si>
  <si>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</si>
  <si>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</si>
  <si>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</si>
  <si>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</si>
  <si>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</si>
  <si>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</si>
  <si>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</si>
  <si>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</si>
  <si>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</si>
  <si>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</si>
  <si>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</si>
  <si>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</si>
  <si>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</si>
  <si>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</si>
  <si>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</si>
  <si>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</si>
  <si>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</si>
  <si>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</si>
  <si>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</si>
  <si>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</si>
  <si>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</si>
  <si>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</si>
  <si>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</si>
  <si>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</si>
  <si>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</si>
  <si>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</si>
  <si>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</si>
  <si>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</si>
  <si>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</si>
  <si>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</si>
  <si>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</si>
  <si>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</si>
  <si>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</si>
  <si>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</si>
  <si>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</si>
  <si>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</si>
  <si>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</si>
  <si>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</si>
  <si>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</si>
  <si>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</si>
  <si>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</si>
  <si>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</si>
  <si>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</si>
  <si>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</si>
  <si>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</si>
  <si>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</si>
  <si>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</si>
  <si>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</si>
  <si>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</si>
  <si>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</si>
  <si>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</si>
  <si>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</si>
  <si>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</si>
  <si>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</si>
  <si>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</si>
  <si>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</si>
  <si>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</si>
  <si>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</si>
  <si>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</si>
  <si>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</si>
  <si>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</si>
  <si>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</si>
  <si>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</si>
  <si>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</si>
  <si>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</si>
  <si>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</si>
  <si>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</si>
  <si>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</si>
  <si>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</si>
  <si>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</si>
  <si>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</si>
  <si>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</si>
  <si>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</si>
  <si>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</si>
  <si>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</si>
  <si>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</si>
  <si>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</si>
  <si>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</si>
  <si>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</si>
  <si>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</si>
  <si>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</si>
  <si>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</si>
  <si>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</si>
  <si>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</si>
  <si>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</si>
  <si>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</si>
  <si>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</si>
  <si>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</si>
  <si>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</si>
  <si>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</si>
  <si>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</si>
  <si>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</si>
  <si>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</si>
  <si>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</si>
  <si>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</si>
  <si>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</si>
  <si>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</si>
  <si>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</si>
  <si>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</si>
  <si>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</si>
  <si>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</si>
  <si>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</si>
  <si>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</si>
  <si>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</si>
  <si>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</si>
  <si>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</si>
  <si>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</si>
  <si>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</si>
  <si>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</si>
  <si>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</si>
  <si>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</si>
  <si>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</si>
  <si>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</si>
  <si>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</si>
  <si>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</si>
  <si>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</si>
  <si>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</si>
  <si>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</si>
  <si>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</si>
  <si>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</si>
  <si>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</si>
  <si>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</si>
  <si>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</si>
  <si>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</si>
  <si>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</si>
  <si>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</si>
  <si>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</si>
  <si>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</si>
  <si>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</si>
  <si>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</si>
  <si>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</si>
  <si>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</si>
  <si>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</si>
  <si>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</si>
  <si>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</si>
  <si>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</si>
  <si>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</si>
  <si>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</si>
  <si>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</si>
  <si>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</si>
  <si>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</si>
  <si>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</si>
  <si>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</si>
  <si>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</si>
  <si>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</si>
  <si>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</si>
  <si>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</si>
  <si>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</si>
  <si>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</si>
  <si>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</si>
  <si>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</si>
  <si>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</si>
  <si>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</si>
  <si>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</si>
  <si>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</si>
  <si>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</si>
  <si>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</si>
  <si>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</si>
  <si>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</si>
  <si>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</si>
  <si>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</si>
  <si>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</si>
  <si>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</si>
  <si>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</si>
  <si>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</si>
  <si>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</si>
  <si>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</si>
  <si>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</si>
  <si>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</si>
  <si>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</si>
  <si>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</si>
  <si>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</si>
  <si>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</si>
  <si>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</si>
  <si>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</si>
  <si>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</si>
  <si>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</si>
  <si>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</si>
  <si>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</si>
  <si>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</si>
  <si>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</si>
  <si>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</si>
  <si>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</si>
  <si>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</si>
  <si>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</si>
  <si>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</si>
  <si>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</si>
  <si>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</si>
  <si>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</si>
  <si>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</si>
  <si>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</si>
  <si>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</si>
  <si>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</si>
  <si>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</si>
  <si>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</si>
  <si>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</si>
  <si>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</si>
  <si>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</si>
  <si>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</si>
  <si>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</si>
  <si>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</si>
  <si>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</si>
  <si>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</si>
  <si>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</si>
  <si>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</si>
  <si>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</si>
  <si>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</si>
  <si>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</si>
  <si>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</si>
  <si>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</si>
  <si>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</si>
  <si>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</si>
  <si>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</si>
  <si>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</si>
  <si>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</si>
  <si>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</si>
  <si>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</si>
  <si>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</si>
  <si>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</si>
  <si>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</si>
  <si>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</si>
  <si>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</si>
  <si>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</si>
  <si>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</si>
  <si>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</si>
  <si>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</si>
  <si>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</si>
  <si>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</si>
  <si>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</si>
  <si>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</si>
  <si>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</si>
  <si>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</si>
  <si>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</si>
  <si>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</si>
  <si>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</si>
  <si>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</si>
  <si>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</si>
  <si>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</si>
  <si>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</si>
  <si>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</si>
  <si>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</si>
  <si>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</si>
  <si>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</si>
  <si>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</si>
  <si>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</si>
  <si>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</si>
  <si>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</si>
  <si>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</si>
  <si>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</si>
  <si>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</si>
  <si>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</si>
  <si>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</si>
  <si>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</si>
  <si>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</si>
  <si>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</si>
  <si>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</si>
  <si>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</si>
  <si>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</si>
  <si>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</si>
  <si>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</si>
  <si>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</si>
  <si>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</si>
  <si>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</si>
  <si>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</si>
  <si>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</si>
  <si>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</si>
  <si>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</si>
  <si>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</si>
  <si>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</si>
  <si>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</si>
  <si>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</si>
  <si>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</si>
  <si>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</si>
  <si>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</si>
  <si>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</si>
  <si>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</si>
  <si>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</si>
  <si>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</si>
  <si>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</si>
  <si>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</si>
  <si>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</si>
  <si>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</si>
  <si>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</si>
  <si>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</si>
  <si>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</si>
  <si>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</si>
  <si>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</si>
  <si>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</si>
  <si>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</si>
  <si>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</si>
  <si>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</si>
  <si>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</si>
  <si>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</si>
  <si>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</si>
  <si>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</si>
  <si>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</si>
  <si>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</si>
  <si>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</si>
  <si>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</si>
  <si>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</si>
  <si>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</si>
  <si>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</si>
  <si>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</si>
  <si>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</si>
  <si>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</si>
  <si>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</si>
  <si>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</si>
  <si>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</si>
  <si>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</si>
  <si>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</si>
  <si>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</si>
  <si>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</si>
  <si>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</si>
  <si>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</si>
  <si>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</si>
  <si>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</si>
  <si>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</si>
  <si>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</si>
  <si>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</si>
  <si>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</si>
  <si>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</si>
  <si>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</si>
  <si>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</si>
  <si>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</si>
  <si>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</si>
  <si>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</si>
  <si>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</si>
  <si>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</si>
  <si>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</si>
  <si>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</si>
  <si>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</si>
  <si>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</si>
  <si>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</si>
  <si>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</si>
  <si>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</si>
  <si>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</si>
  <si>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</si>
  <si>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</si>
  <si>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</si>
  <si>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</si>
  <si>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</si>
  <si>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</si>
  <si>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</si>
  <si>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</si>
  <si>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</si>
  <si>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</si>
  <si>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</si>
  <si>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</si>
  <si>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</si>
  <si>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</si>
  <si>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</si>
  <si>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</si>
  <si>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</si>
  <si>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</si>
  <si>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</si>
  <si>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</si>
  <si>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</si>
  <si>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</si>
  <si>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</si>
  <si>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</si>
  <si>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</si>
  <si>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</si>
  <si>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</si>
  <si>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</si>
  <si>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</si>
  <si>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</si>
  <si>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</si>
  <si>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</si>
  <si>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</si>
  <si>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</si>
  <si>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</si>
  <si>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</si>
  <si>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</si>
  <si>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</si>
  <si>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</si>
  <si>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</si>
  <si>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</si>
  <si>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</si>
  <si>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</si>
  <si>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</si>
  <si>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</si>
  <si>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</si>
  <si>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</si>
  <si>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</si>
  <si>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</si>
  <si>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</si>
  <si>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</si>
  <si>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</si>
  <si>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</si>
  <si>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</si>
  <si>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</si>
  <si>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</si>
  <si>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</si>
  <si>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</si>
  <si>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</si>
  <si>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</si>
  <si>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</si>
  <si>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</si>
  <si>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</si>
  <si>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</si>
  <si>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</si>
  <si>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</si>
  <si>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</si>
  <si>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</si>
  <si>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</si>
  <si>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</si>
  <si>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</si>
  <si>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</si>
  <si>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</si>
  <si>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</si>
  <si>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</si>
  <si>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</si>
  <si>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</si>
  <si>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</si>
  <si>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</si>
  <si>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</si>
  <si>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</si>
  <si>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</si>
  <si>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</si>
  <si>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</si>
  <si>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</si>
  <si>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</si>
  <si>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</si>
  <si>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</si>
  <si>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</si>
  <si>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</si>
  <si>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</si>
  <si>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</si>
  <si>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</si>
  <si>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</si>
  <si>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</si>
  <si>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</si>
  <si>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</si>
  <si>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</si>
  <si>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</si>
  <si>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</si>
  <si>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</si>
  <si>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</si>
  <si>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</si>
  <si>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</si>
  <si>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</si>
  <si>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</si>
  <si>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</si>
  <si>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</si>
  <si>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</si>
  <si>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</si>
  <si>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</si>
  <si>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</si>
  <si>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</si>
  <si>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</si>
  <si>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</si>
  <si>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</si>
  <si>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</si>
  <si>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</si>
  <si>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</si>
  <si>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</si>
  <si>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</si>
  <si>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</si>
  <si>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</si>
  <si>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</si>
  <si>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</si>
  <si>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</si>
  <si>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</si>
  <si>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</si>
  <si>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</si>
  <si>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</si>
  <si>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</si>
  <si>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</si>
  <si>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</si>
  <si>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</si>
  <si>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</si>
  <si>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</si>
  <si>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</si>
  <si>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</si>
  <si>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</si>
  <si>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</si>
  <si>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</si>
  <si>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</si>
  <si>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</si>
  <si>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</si>
  <si>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</si>
  <si>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</si>
  <si>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</si>
  <si>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</si>
  <si>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</si>
  <si>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</si>
  <si>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</si>
  <si>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</si>
  <si>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</si>
  <si>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</si>
  <si>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</si>
  <si>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</si>
  <si>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</si>
  <si>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</si>
  <si>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</si>
  <si>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</si>
  <si>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</si>
  <si>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</si>
  <si>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</si>
  <si>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</si>
  <si>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</si>
  <si>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</si>
  <si>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</si>
  <si>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</si>
  <si>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</si>
  <si>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</si>
  <si>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</si>
  <si>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</si>
  <si>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</si>
  <si>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</si>
  <si>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</si>
  <si>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</si>
  <si>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</si>
  <si>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</si>
  <si>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</si>
  <si>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</si>
  <si>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</si>
  <si>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</si>
  <si>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</si>
  <si>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</si>
  <si>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</si>
  <si>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</si>
  <si>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</si>
  <si>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</si>
  <si>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</si>
  <si>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</si>
  <si>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</si>
  <si>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</si>
  <si>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</si>
  <si>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</si>
  <si>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</si>
  <si>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</si>
  <si>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</si>
  <si>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</si>
  <si>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</si>
  <si>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</si>
  <si>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</si>
  <si>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</si>
  <si>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</si>
  <si>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</si>
  <si>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</si>
  <si>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</si>
  <si>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</si>
  <si>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</si>
  <si>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</si>
  <si>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</si>
  <si>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</si>
  <si>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</si>
  <si>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</si>
  <si>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</si>
  <si>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</si>
  <si>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</si>
  <si>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</si>
  <si>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</si>
  <si>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</si>
  <si>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</si>
  <si>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</si>
  <si>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</si>
  <si>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</si>
  <si>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</si>
  <si>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</si>
  <si>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</si>
  <si>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</si>
  <si>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</si>
  <si>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</si>
  <si>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</si>
  <si>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</si>
  <si>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</si>
  <si>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</si>
  <si>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</si>
  <si>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</si>
  <si>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</si>
  <si>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</si>
  <si>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</si>
  <si>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</si>
  <si>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</si>
  <si>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</si>
  <si>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</si>
  <si>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</si>
  <si>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</si>
  <si>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</si>
  <si>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</si>
  <si>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</si>
  <si>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</si>
  <si>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</si>
  <si>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</si>
  <si>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</si>
  <si>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</si>
  <si>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</si>
  <si>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</si>
  <si>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</si>
  <si>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</si>
  <si>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</si>
  <si>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</si>
  <si>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</si>
  <si>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</si>
  <si>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</si>
  <si>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</si>
  <si>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</si>
  <si>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</si>
  <si>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</si>
  <si>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</si>
  <si>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</si>
  <si>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</si>
  <si>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</si>
  <si>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</si>
  <si>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</si>
  <si>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</si>
  <si>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</si>
  <si>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</si>
  <si>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</si>
  <si>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</si>
  <si>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</si>
  <si>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</si>
  <si>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</si>
  <si>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</si>
  <si>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</si>
  <si>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</si>
  <si>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</si>
  <si>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</si>
  <si>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</si>
  <si>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</si>
  <si>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</si>
  <si>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</si>
  <si>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</si>
  <si>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</si>
  <si>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</si>
  <si>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</si>
  <si>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</si>
  <si>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</si>
  <si>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</si>
  <si>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</si>
  <si>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</si>
  <si>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</si>
  <si>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</si>
  <si>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</si>
  <si>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</si>
  <si>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</si>
  <si>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</si>
  <si>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</si>
  <si>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</si>
  <si>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</si>
  <si>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</si>
  <si>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</si>
  <si>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</si>
  <si>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</si>
  <si>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</si>
  <si>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</si>
  <si>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</si>
  <si>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</si>
  <si>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</si>
  <si>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</si>
  <si>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</si>
  <si>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</si>
  <si>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</si>
  <si>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</si>
  <si>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</si>
  <si>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</si>
  <si>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</si>
  <si>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</si>
  <si>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</si>
  <si>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</si>
  <si>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</si>
  <si>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</si>
  <si>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</si>
  <si>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</si>
  <si>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</si>
  <si>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</si>
  <si>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</si>
  <si>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</si>
  <si>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</si>
  <si>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</si>
  <si>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</si>
  <si>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</si>
  <si>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</si>
  <si>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</si>
  <si>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</si>
  <si>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</si>
  <si>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</si>
  <si>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</si>
  <si>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</si>
  <si>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</si>
  <si>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</si>
  <si>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</si>
  <si>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</si>
  <si>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</si>
  <si>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</si>
  <si>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</si>
  <si>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</si>
  <si>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</si>
  <si>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</si>
  <si>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</si>
  <si>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</si>
  <si>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</si>
  <si>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</si>
  <si>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</si>
  <si>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</si>
  <si>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</si>
  <si>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</si>
  <si>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</si>
  <si>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</si>
  <si>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</si>
  <si>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</si>
  <si>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</si>
  <si>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</si>
  <si>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</si>
  <si>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</si>
  <si>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</si>
  <si>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</si>
  <si>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</si>
  <si>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</si>
  <si>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</si>
  <si>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</si>
  <si>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</si>
  <si>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</si>
  <si>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</si>
  <si>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</si>
  <si>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</si>
  <si>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</si>
  <si>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</si>
  <si>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</si>
  <si>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</si>
  <si>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</si>
  <si>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</si>
  <si>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</si>
  <si>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</si>
  <si>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</si>
  <si>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</si>
  <si>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</si>
  <si>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</si>
  <si>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</si>
  <si>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</si>
  <si>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</si>
  <si>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</si>
  <si>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</si>
  <si>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</si>
  <si>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</si>
  <si>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</si>
  <si>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</si>
  <si>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</si>
  <si>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</si>
  <si>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</si>
  <si>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</si>
  <si>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</si>
  <si>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</si>
  <si>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</si>
  <si>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</si>
  <si>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</si>
  <si>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</si>
  <si>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</si>
  <si>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</si>
  <si>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</si>
  <si>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</si>
  <si>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</si>
  <si>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</si>
  <si>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</si>
  <si>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</si>
  <si>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</si>
  <si>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</si>
  <si>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</si>
  <si>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</si>
  <si>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</si>
  <si>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</si>
  <si>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</si>
  <si>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</si>
  <si>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</si>
  <si>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</si>
  <si>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</si>
  <si>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</si>
  <si>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</si>
  <si>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</si>
  <si>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</si>
  <si>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</si>
  <si>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</si>
  <si>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</si>
  <si>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</si>
  <si>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</si>
  <si>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</si>
  <si>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</si>
  <si>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</si>
  <si>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</si>
  <si>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</si>
  <si>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</si>
  <si>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</si>
  <si>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</si>
  <si>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</si>
  <si>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</si>
  <si>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</si>
  <si>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</si>
  <si>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</si>
  <si>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</si>
  <si>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</si>
  <si>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</si>
  <si>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</si>
  <si>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</si>
  <si>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</si>
  <si>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</si>
  <si>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</si>
  <si>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</si>
  <si>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</si>
  <si>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</si>
  <si>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</si>
  <si>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</si>
  <si>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</si>
  <si>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</si>
  <si>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</si>
  <si>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</si>
  <si>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</si>
  <si>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</si>
  <si>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</si>
  <si>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</si>
  <si>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</si>
  <si>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</si>
  <si>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</si>
  <si>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</si>
  <si>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</si>
  <si>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</si>
  <si>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</si>
  <si>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</si>
  <si>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</si>
  <si>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</si>
  <si>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</si>
  <si>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</si>
  <si>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</si>
  <si>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</si>
  <si>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</si>
  <si>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</si>
  <si>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</si>
  <si>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</si>
  <si>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</si>
  <si>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</si>
  <si>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</si>
  <si>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</si>
  <si>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</si>
  <si>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</si>
  <si>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</si>
  <si>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</si>
  <si>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</si>
  <si>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</si>
  <si>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</si>
  <si>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</si>
  <si>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</si>
  <si>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</si>
  <si>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</si>
  <si>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</si>
  <si>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</si>
  <si>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</si>
  <si>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</si>
  <si>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</si>
  <si>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</si>
  <si>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</si>
  <si>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</si>
  <si>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</si>
  <si>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</si>
  <si>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</si>
  <si>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</si>
  <si>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</si>
  <si>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</si>
  <si>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</si>
  <si>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</si>
  <si>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</si>
  <si>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</si>
  <si>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</si>
  <si>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</si>
  <si>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</si>
  <si>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</si>
  <si>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</si>
  <si>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</si>
  <si>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</si>
  <si>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</si>
  <si>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</si>
  <si>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</si>
  <si>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</si>
  <si>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</si>
  <si>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</si>
  <si>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</si>
  <si>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</si>
  <si>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</si>
  <si>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</si>
  <si>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</si>
  <si>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</si>
  <si>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</si>
  <si>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</si>
  <si>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</si>
  <si>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</si>
  <si>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</si>
  <si>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</si>
  <si>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</si>
  <si>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</si>
  <si>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</si>
  <si>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</si>
  <si>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</si>
  <si>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</si>
  <si>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</si>
  <si>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</si>
  <si>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</si>
  <si>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</si>
  <si>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</si>
  <si>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</si>
  <si>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</si>
  <si>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</si>
  <si>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</si>
  <si>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</si>
  <si>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</si>
  <si>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</si>
  <si>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</si>
  <si>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</si>
  <si>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</si>
  <si>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</si>
  <si>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</si>
  <si>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</si>
  <si>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</si>
  <si>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</si>
  <si>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</si>
  <si>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</si>
  <si>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</si>
  <si>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</si>
  <si>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</si>
  <si>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</si>
  <si>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</si>
  <si>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</si>
  <si>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</si>
  <si>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</si>
  <si>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</si>
  <si>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</si>
  <si>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</si>
  <si>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</si>
  <si>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</si>
  <si>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</si>
  <si>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</si>
  <si>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</si>
  <si>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</si>
  <si>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</si>
  <si>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</si>
  <si>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</si>
  <si>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</si>
  <si>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</si>
  <si>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</si>
  <si>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</si>
  <si>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</si>
  <si>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</si>
  <si>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</si>
  <si>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</si>
  <si>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</si>
  <si>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</si>
  <si>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</si>
  <si>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</si>
  <si>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</si>
  <si>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</si>
  <si>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</si>
  <si>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</si>
  <si>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</si>
  <si>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</si>
  <si>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</si>
  <si>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</si>
  <si>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</si>
  <si>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</si>
  <si>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</si>
  <si>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</si>
  <si>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</si>
  <si>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</si>
  <si>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</si>
  <si>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</si>
  <si>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</si>
  <si>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</si>
  <si>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</si>
  <si>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</si>
  <si>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</si>
  <si>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</si>
  <si>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</si>
  <si>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</si>
  <si>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</si>
  <si>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</si>
  <si>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</si>
  <si>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</si>
  <si>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</si>
  <si>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</si>
  <si>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</si>
  <si>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</si>
  <si>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</si>
  <si>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</si>
  <si>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</si>
  <si>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</si>
  <si>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</si>
  <si>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</si>
  <si>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</si>
  <si>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</si>
  <si>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</si>
  <si>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</si>
  <si>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</si>
  <si>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</si>
  <si>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</si>
  <si>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</si>
  <si>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</si>
  <si>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</si>
  <si>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</si>
  <si>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</si>
  <si>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</si>
  <si>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</si>
  <si>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</si>
  <si>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</si>
  <si>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</si>
  <si>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</si>
  <si>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</si>
  <si>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</si>
  <si>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</si>
  <si>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</si>
  <si>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</si>
  <si>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</si>
  <si>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</si>
  <si>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</si>
  <si>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</si>
  <si>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</si>
  <si>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</si>
  <si>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</si>
  <si>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</si>
  <si>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</si>
  <si>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</si>
  <si>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</si>
  <si>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</si>
  <si>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</si>
  <si>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</si>
  <si>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</si>
  <si>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</si>
  <si>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</si>
  <si>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</si>
  <si>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</si>
  <si>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</si>
  <si>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</si>
  <si>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</si>
  <si>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</si>
  <si>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</si>
  <si>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</si>
  <si>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</si>
  <si>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</si>
  <si>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</si>
  <si>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</si>
  <si>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</si>
  <si>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</si>
  <si>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</si>
  <si>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</si>
  <si>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</si>
  <si>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</si>
  <si>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</si>
  <si>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</si>
  <si>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</si>
  <si>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</si>
  <si>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</si>
  <si>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</si>
  <si>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</si>
  <si>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</si>
  <si>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</si>
  <si>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</si>
  <si>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</si>
  <si>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</si>
  <si>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</si>
  <si>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</si>
  <si>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</si>
  <si>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</si>
  <si>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</si>
  <si>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</si>
  <si>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</si>
  <si>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</si>
  <si>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</si>
  <si>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</si>
  <si>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</si>
  <si>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</si>
  <si>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</si>
  <si>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</si>
  <si>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</si>
  <si>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</si>
  <si>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</si>
  <si>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</si>
  <si>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</si>
  <si>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</si>
  <si>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</si>
  <si>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</si>
  <si>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</si>
  <si>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</si>
  <si>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</si>
  <si>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</si>
  <si>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</si>
  <si>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</si>
  <si>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</si>
  <si>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</si>
  <si>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</si>
  <si>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</si>
  <si>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</si>
  <si>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</si>
  <si>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</si>
  <si>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</si>
  <si>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</si>
  <si>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</si>
  <si>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</si>
  <si>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</si>
  <si>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</si>
  <si>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</si>
  <si>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</si>
  <si>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</si>
  <si>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</si>
  <si>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</si>
  <si>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</si>
  <si>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</si>
  <si>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</si>
  <si>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</si>
  <si>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</si>
  <si>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</si>
  <si>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</si>
  <si>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</si>
  <si>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</si>
  <si>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</si>
  <si>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</si>
  <si>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</si>
  <si>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</si>
  <si>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</si>
  <si>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</si>
  <si>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</si>
  <si>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</si>
  <si>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</si>
  <si>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</si>
  <si>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</si>
  <si>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</si>
  <si>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</si>
  <si>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</si>
  <si>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</si>
  <si>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</si>
  <si>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</si>
  <si>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</si>
  <si>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</si>
  <si>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</si>
  <si>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</si>
  <si>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</si>
  <si>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</si>
  <si>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</si>
  <si>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</si>
  <si>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</si>
  <si>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</si>
  <si>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</si>
  <si>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</si>
  <si>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</si>
  <si>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</si>
  <si>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</si>
  <si>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</si>
  <si>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</si>
  <si>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</si>
  <si>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</si>
  <si>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</si>
  <si>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</si>
  <si>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</si>
  <si>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</si>
  <si>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</si>
  <si>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</si>
  <si>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</si>
  <si>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</si>
  <si>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</si>
  <si>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</si>
  <si>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</si>
  <si>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</si>
  <si>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</si>
  <si>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</si>
  <si>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</si>
  <si>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</si>
  <si>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</si>
  <si>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</si>
  <si>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</si>
  <si>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</si>
  <si>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</si>
  <si>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</si>
  <si>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</si>
  <si>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</si>
  <si>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</si>
  <si>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</si>
  <si>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</si>
  <si>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</si>
  <si>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</si>
  <si>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</si>
  <si>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</si>
  <si>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</si>
  <si>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</si>
  <si>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</si>
  <si>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</si>
  <si>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</si>
  <si>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</si>
  <si>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</si>
  <si>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</si>
  <si>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</si>
  <si>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</si>
  <si>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</si>
  <si>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</si>
  <si>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</si>
  <si>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</si>
  <si>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</si>
  <si>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</si>
  <si>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</si>
  <si>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</si>
  <si>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</si>
  <si>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</si>
  <si>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</si>
  <si>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</si>
  <si>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</si>
  <si>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</si>
  <si>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</si>
  <si>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</si>
  <si>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</si>
  <si>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</si>
  <si>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</si>
  <si>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</si>
  <si>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</si>
  <si>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</si>
  <si>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</si>
  <si>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</si>
  <si>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</si>
  <si>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</si>
  <si>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</si>
  <si>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</si>
  <si>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</si>
  <si>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</si>
  <si>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</si>
  <si>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</si>
  <si>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</si>
  <si>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</si>
  <si>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</si>
  <si>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</si>
  <si>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</si>
  <si>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</si>
  <si>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</si>
  <si>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</si>
  <si>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</si>
  <si>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</si>
  <si>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</si>
  <si>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</si>
  <si>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</si>
  <si>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</si>
  <si>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</si>
  <si>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</si>
  <si>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</si>
  <si>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</si>
  <si>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</si>
  <si>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</si>
  <si>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</si>
  <si>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</si>
  <si>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</si>
  <si>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</si>
  <si>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</si>
  <si>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</si>
  <si>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</si>
  <si>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</si>
  <si>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</si>
  <si>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</si>
  <si>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</si>
  <si>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</si>
  <si>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</si>
  <si>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</si>
  <si>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</si>
  <si>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</si>
  <si>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</si>
  <si>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</si>
  <si>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</si>
  <si>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</si>
  <si>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</si>
  <si>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</si>
  <si>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</si>
  <si>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</si>
  <si>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</si>
  <si>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</si>
  <si>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</si>
  <si>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</si>
  <si>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</si>
  <si>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</si>
  <si>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</si>
  <si>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</si>
  <si>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</si>
  <si>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</si>
  <si>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</si>
  <si>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</si>
  <si>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</si>
  <si>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</si>
  <si>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</si>
  <si>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</si>
  <si>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</si>
  <si>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</si>
  <si>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</si>
  <si>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</si>
  <si>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</si>
  <si>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</si>
  <si>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</si>
  <si>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</si>
  <si>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</si>
  <si>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</si>
  <si>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</si>
  <si>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</si>
  <si>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</si>
  <si>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</si>
  <si>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</si>
  <si>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</si>
  <si>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</si>
  <si>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</si>
  <si>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</si>
  <si>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</si>
  <si>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</si>
  <si>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</si>
  <si>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</si>
  <si>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</si>
  <si>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</si>
  <si>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</si>
  <si>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</si>
  <si>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</si>
  <si>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</si>
  <si>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</si>
  <si>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</si>
  <si>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</si>
  <si>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</si>
  <si>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</si>
  <si>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</si>
  <si>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</si>
  <si>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</si>
  <si>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</si>
  <si>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</si>
  <si>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</si>
  <si>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</si>
  <si>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</si>
  <si>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</si>
  <si>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</si>
  <si>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</si>
  <si>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</si>
  <si>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</si>
  <si>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</si>
  <si>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</si>
  <si>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</si>
  <si>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</si>
  <si>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</si>
  <si>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</si>
  <si>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</si>
  <si>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</si>
  <si>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</si>
  <si>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</si>
  <si>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</si>
  <si>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</si>
  <si>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</si>
  <si>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</si>
  <si>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</si>
  <si>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</si>
  <si>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</si>
  <si>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</si>
  <si>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</si>
  <si>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</si>
  <si>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</si>
  <si>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</si>
  <si>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</si>
  <si>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</si>
  <si>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</si>
  <si>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</si>
  <si>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</si>
  <si>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</si>
  <si>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</si>
  <si>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</si>
  <si>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</si>
  <si>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</si>
  <si>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</si>
  <si>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</si>
  <si>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</si>
  <si>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</si>
  <si>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</si>
  <si>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</si>
  <si>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</si>
  <si>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</si>
  <si>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</si>
  <si>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</si>
  <si>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</si>
  <si>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</si>
  <si>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</si>
  <si>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</si>
  <si>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</si>
  <si>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</si>
  <si>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</si>
  <si>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</si>
  <si>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</si>
  <si>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</si>
  <si>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</si>
  <si>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</si>
  <si>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</si>
  <si>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</si>
  <si>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</si>
  <si>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</si>
  <si>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</si>
  <si>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</si>
  <si>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</si>
  <si>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</si>
  <si>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</si>
  <si>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</si>
  <si>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</si>
  <si>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</si>
  <si>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</si>
  <si>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</si>
  <si>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</si>
  <si>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</si>
  <si>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</si>
  <si>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</si>
  <si>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</si>
  <si>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</si>
  <si>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</si>
  <si>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</si>
  <si>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</si>
  <si>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</si>
  <si>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</si>
  <si>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</si>
  <si>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</si>
  <si>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</si>
  <si>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</si>
  <si>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</si>
  <si>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</si>
  <si>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</si>
  <si>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</si>
  <si>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</si>
  <si>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</si>
  <si>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</si>
  <si>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</si>
  <si>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</si>
  <si>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</si>
  <si>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</si>
  <si>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</si>
  <si>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</si>
  <si>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</si>
  <si>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</si>
  <si>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</si>
  <si>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</si>
  <si>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</si>
  <si>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</si>
  <si>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</si>
  <si>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</si>
  <si>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</si>
  <si>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</si>
  <si>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</si>
  <si>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</si>
  <si>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</si>
  <si>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</si>
  <si>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</si>
  <si>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</si>
  <si>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</si>
  <si>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</si>
  <si>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</si>
  <si>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</si>
  <si>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</si>
  <si>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</si>
  <si>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</si>
  <si>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</si>
  <si>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</si>
  <si>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</si>
  <si>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</si>
  <si>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</si>
  <si>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</si>
  <si>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</si>
  <si>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</si>
  <si>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</si>
  <si>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</si>
  <si>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</si>
  <si>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</si>
  <si>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</si>
  <si>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</si>
  <si>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</si>
  <si>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</si>
  <si>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</si>
  <si>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</si>
  <si>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</si>
  <si>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</si>
  <si>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</si>
  <si>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</si>
  <si>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</si>
  <si>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</si>
  <si>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</si>
  <si>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</si>
  <si>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</si>
  <si>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</si>
  <si>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</si>
  <si>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</si>
  <si>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</si>
  <si>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</si>
  <si>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</si>
  <si>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</si>
  <si>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</si>
  <si>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</si>
  <si>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</si>
  <si>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</si>
  <si>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</si>
  <si>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</si>
  <si>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</si>
  <si>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</si>
  <si>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</si>
  <si>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</si>
  <si>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</si>
  <si>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</si>
  <si>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</si>
  <si>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</si>
  <si>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</si>
  <si>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</si>
  <si>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</si>
  <si>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</si>
  <si>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</si>
  <si>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</si>
  <si>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</si>
  <si>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</si>
  <si>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</si>
  <si>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</si>
  <si>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</si>
  <si>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</si>
  <si>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</si>
  <si>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</si>
  <si>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</si>
  <si>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</si>
  <si>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</si>
  <si>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</si>
  <si>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</si>
  <si>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</si>
  <si>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</si>
  <si>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</si>
  <si>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</si>
  <si>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</si>
  <si>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</si>
  <si>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</si>
  <si>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</si>
  <si>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</si>
  <si>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</si>
  <si>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</si>
  <si>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</si>
  <si>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</si>
  <si>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</si>
  <si>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</si>
  <si>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</si>
  <si>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</si>
  <si>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</si>
  <si>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</si>
  <si>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</si>
  <si>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</si>
  <si>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</si>
  <si>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</si>
  <si>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</si>
  <si>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</si>
  <si>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</si>
  <si>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</si>
  <si>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</si>
  <si>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</si>
  <si>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</si>
  <si>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</si>
  <si>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</si>
  <si>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</si>
  <si>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</si>
  <si>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</si>
  <si>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</si>
  <si>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</si>
  <si>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</si>
  <si>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</si>
  <si>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</si>
  <si>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</si>
  <si>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</si>
  <si>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</si>
  <si>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</si>
  <si>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</si>
  <si>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</si>
  <si>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</si>
  <si>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</si>
  <si>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</si>
  <si>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</si>
  <si>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</si>
  <si>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</si>
  <si>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</si>
  <si>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</si>
  <si>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</si>
  <si>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</si>
  <si>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</si>
  <si>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</si>
  <si>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</si>
  <si>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</si>
  <si>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</si>
  <si>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</si>
  <si>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</si>
  <si>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</si>
  <si>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</si>
  <si>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</si>
  <si>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</si>
  <si>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</si>
  <si>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</si>
  <si>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</si>
  <si>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</si>
  <si>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</si>
  <si>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</si>
  <si>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</si>
  <si>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</si>
  <si>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</si>
  <si>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</si>
  <si>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</si>
  <si>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</si>
  <si>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</si>
  <si>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</si>
  <si>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</si>
  <si>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</si>
  <si>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</si>
  <si>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</si>
  <si>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</si>
  <si>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</si>
  <si>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</si>
  <si>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</si>
  <si>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</si>
  <si>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</si>
  <si>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</si>
  <si>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</si>
  <si>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</si>
  <si>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</si>
  <si>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</si>
  <si>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</si>
  <si>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</si>
  <si>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</si>
  <si>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</si>
  <si>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</si>
  <si>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</si>
  <si>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</si>
  <si>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</si>
  <si>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</si>
  <si>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</si>
  <si>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</si>
  <si>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</si>
  <si>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</si>
  <si>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</si>
  <si>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</si>
  <si>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</si>
  <si>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</si>
  <si>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</si>
  <si>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</si>
  <si>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</si>
  <si>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</si>
  <si>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</si>
  <si>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</si>
  <si>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</si>
  <si>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</si>
  <si>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</si>
  <si>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</si>
  <si>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</si>
  <si>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</si>
  <si>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</si>
  <si>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</si>
  <si>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</si>
  <si>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</si>
  <si>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</si>
  <si>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</si>
  <si>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</si>
  <si>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</si>
  <si>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</si>
  <si>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</si>
  <si>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</si>
  <si>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</si>
  <si>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</si>
  <si>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</si>
  <si>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</si>
  <si>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</si>
  <si>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</si>
  <si>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</si>
  <si>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</si>
  <si>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</si>
  <si>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</si>
  <si>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</si>
  <si>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</si>
  <si>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</si>
  <si>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</si>
  <si>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</si>
  <si>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</si>
  <si>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</si>
  <si>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</si>
  <si>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</si>
  <si>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</si>
  <si>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</si>
  <si>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</si>
  <si>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</si>
  <si>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</si>
  <si>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</si>
  <si>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</si>
  <si>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</si>
  <si>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</si>
  <si>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</si>
  <si>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</si>
  <si>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</si>
  <si>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</si>
  <si>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</si>
  <si>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</si>
  <si>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</si>
  <si>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</si>
  <si>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</si>
  <si>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</si>
  <si>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</si>
  <si>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</si>
  <si>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</si>
  <si>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</si>
  <si>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</si>
  <si>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</si>
  <si>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</si>
  <si>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</si>
  <si>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</si>
  <si>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</si>
  <si>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</si>
  <si>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</si>
  <si>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</si>
  <si>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</si>
  <si>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</si>
  <si>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</si>
  <si>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</si>
  <si>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</si>
  <si>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</si>
  <si>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</si>
  <si>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</si>
  <si>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</si>
  <si>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</si>
  <si>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</si>
  <si>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</si>
  <si>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</si>
  <si>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</si>
  <si>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</si>
  <si>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</si>
  <si>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</si>
  <si>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</si>
  <si>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</si>
  <si>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</si>
  <si>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</si>
  <si>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</si>
  <si>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</si>
  <si>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</si>
  <si>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</si>
  <si>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</si>
  <si>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</si>
  <si>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</si>
  <si>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</si>
  <si>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</si>
  <si>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</si>
  <si>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</si>
  <si>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</si>
  <si>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</si>
  <si>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</si>
  <si>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</si>
  <si>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</si>
  <si>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</si>
  <si>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</si>
  <si>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</si>
  <si>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</si>
  <si>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</si>
  <si>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</si>
  <si>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</si>
  <si>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</si>
  <si>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</si>
  <si>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</si>
  <si>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</si>
  <si>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</si>
  <si>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</si>
  <si>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</si>
  <si>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</si>
  <si>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</si>
  <si>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</si>
  <si>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</si>
  <si>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</si>
  <si>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</si>
  <si>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</si>
  <si>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</si>
  <si>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</si>
  <si>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</si>
  <si>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</si>
  <si>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</si>
  <si>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</si>
  <si>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</si>
  <si>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</si>
  <si>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</si>
  <si>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</si>
  <si>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</si>
  <si>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</si>
  <si>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</si>
  <si>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</si>
  <si>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</si>
  <si>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</si>
  <si>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</si>
  <si>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</si>
  <si>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</si>
  <si>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</si>
  <si>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</si>
  <si>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</si>
  <si>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</si>
  <si>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</si>
  <si>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</si>
  <si>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</si>
  <si>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</si>
  <si>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</si>
  <si>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</si>
  <si>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</si>
  <si>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</si>
  <si>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</si>
  <si>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</si>
  <si>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</si>
  <si>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</si>
  <si>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</si>
  <si>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</si>
  <si>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</si>
  <si>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</si>
  <si>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</si>
  <si>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</si>
  <si>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</si>
  <si>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</si>
  <si>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</si>
  <si>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</si>
  <si>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</si>
  <si>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</si>
  <si>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</si>
  <si>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</si>
  <si>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</si>
  <si>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</si>
  <si>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</si>
  <si>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</si>
  <si>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</si>
  <si>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</si>
  <si>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</si>
  <si>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</si>
  <si>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</si>
  <si>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</si>
  <si>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</si>
  <si>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</si>
  <si>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</si>
  <si>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</si>
  <si>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</si>
  <si>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</si>
  <si>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</si>
  <si>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</si>
  <si>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</si>
  <si>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</si>
  <si>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</si>
  <si>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</si>
  <si>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</si>
  <si>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</si>
  <si>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</si>
  <si>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</si>
  <si>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</si>
  <si>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</si>
  <si>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</si>
  <si>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</si>
  <si>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</si>
  <si>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</si>
  <si>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</si>
  <si>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</si>
  <si>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</si>
  <si>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</si>
  <si>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</si>
  <si>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</si>
  <si>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</si>
  <si>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</si>
  <si>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</si>
  <si>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</si>
  <si>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</si>
  <si>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</si>
  <si>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</si>
  <si>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</si>
  <si>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</si>
  <si>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</si>
  <si>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</si>
  <si>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</si>
  <si>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</si>
  <si>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</si>
  <si>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</si>
  <si>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</si>
  <si>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</si>
  <si>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</si>
  <si>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</si>
  <si>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</si>
  <si>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</si>
  <si>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</si>
  <si>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</si>
  <si>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</si>
  <si>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</si>
  <si>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</si>
  <si>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</si>
  <si>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</si>
  <si>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</si>
  <si>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</si>
  <si>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</si>
  <si>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</si>
  <si>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</si>
  <si>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</si>
  <si>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</si>
  <si>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</si>
  <si>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</si>
  <si>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</si>
  <si>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</si>
  <si>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</si>
  <si>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</si>
  <si>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</si>
  <si>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</si>
  <si>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</si>
  <si>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</si>
  <si>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</si>
  <si>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</si>
  <si>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</si>
  <si>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</si>
  <si>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</si>
  <si>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</si>
  <si>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</si>
  <si>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</si>
  <si>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</si>
  <si>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</si>
  <si>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</si>
  <si>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</si>
  <si>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</si>
  <si>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</si>
  <si>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</si>
  <si>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</si>
  <si>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</si>
  <si>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</si>
  <si>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</si>
  <si>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</si>
  <si>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</si>
  <si>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</si>
  <si>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</si>
  <si>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</si>
  <si>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</si>
  <si>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</si>
  <si>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</si>
  <si>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</si>
  <si>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</si>
  <si>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</si>
  <si>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</si>
  <si>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</si>
  <si>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</si>
  <si>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</si>
  <si>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</si>
  <si>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</si>
  <si>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</si>
  <si>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</si>
  <si>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</si>
  <si>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</si>
  <si>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</si>
  <si>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</si>
  <si>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</si>
  <si>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</si>
  <si>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</si>
  <si>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</si>
  <si>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</si>
  <si>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</si>
  <si>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</si>
  <si>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</si>
  <si>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</si>
  <si>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</si>
  <si>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</si>
  <si>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</si>
  <si>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</si>
  <si>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</si>
  <si>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</si>
  <si>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</si>
  <si>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</si>
  <si>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</si>
  <si>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</si>
  <si>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</si>
  <si>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</si>
  <si>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</si>
  <si>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</si>
  <si>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</si>
  <si>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</si>
  <si>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</si>
  <si>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</si>
  <si>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</si>
  <si>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</si>
  <si>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</si>
  <si>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</si>
  <si>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</si>
  <si>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</si>
  <si>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</si>
  <si>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</si>
  <si>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</si>
  <si>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</si>
  <si>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</si>
  <si>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</si>
  <si>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</si>
  <si>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</si>
  <si>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</si>
  <si>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</si>
  <si>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</si>
  <si>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</si>
  <si>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</si>
  <si>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</si>
  <si>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</si>
  <si>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</si>
  <si>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</si>
  <si>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</si>
  <si>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</si>
  <si>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</si>
  <si>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</si>
  <si>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</si>
  <si>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</si>
  <si>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</si>
  <si>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</si>
  <si>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</si>
  <si>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</si>
  <si>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</si>
  <si>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</si>
  <si>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</si>
  <si>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</si>
  <si>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</si>
  <si>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</si>
  <si>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</si>
  <si>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</si>
  <si>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</si>
  <si>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</si>
  <si>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</si>
  <si>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</si>
  <si>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</si>
  <si>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</si>
  <si>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</si>
  <si>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</si>
  <si>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</si>
  <si>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</si>
  <si>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</si>
  <si>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</si>
  <si>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</si>
  <si>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</si>
  <si>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</si>
  <si>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</si>
  <si>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</si>
  <si>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</si>
  <si>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</si>
  <si>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</si>
  <si>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</si>
  <si>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</si>
  <si>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</si>
  <si>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</si>
  <si>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</si>
  <si>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</si>
  <si>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</si>
  <si>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</si>
  <si>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</si>
  <si>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</si>
  <si>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</si>
  <si>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</si>
  <si>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</si>
  <si>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</si>
  <si>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</si>
  <si>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</si>
  <si>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</si>
  <si>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</si>
  <si>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</si>
  <si>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</si>
  <si>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</si>
  <si>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</si>
  <si>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</si>
  <si>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</si>
  <si>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</si>
  <si>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</si>
  <si>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</si>
  <si>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</si>
  <si>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</si>
  <si>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</si>
  <si>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</si>
  <si>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</si>
  <si>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</si>
  <si>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</si>
  <si>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</si>
  <si>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</si>
  <si>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</si>
  <si>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</si>
  <si>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</si>
  <si>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</si>
  <si>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</si>
  <si>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</si>
  <si>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</si>
  <si>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</si>
  <si>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</si>
  <si>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</si>
  <si>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</si>
  <si>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</si>
  <si>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</si>
  <si>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</si>
  <si>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</si>
  <si>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</si>
  <si>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</si>
  <si>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</si>
  <si>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</si>
  <si>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</si>
  <si>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</si>
  <si>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</si>
  <si>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</si>
  <si>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</si>
  <si>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</si>
  <si>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</si>
  <si>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</si>
  <si>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</si>
  <si>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</si>
  <si>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</si>
  <si>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</si>
  <si>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</si>
  <si>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</si>
  <si>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</si>
  <si>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</si>
  <si>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</si>
  <si>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</si>
  <si>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</si>
  <si>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</si>
  <si>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</si>
  <si>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</si>
  <si>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</si>
  <si>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</si>
  <si>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</si>
  <si>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</si>
  <si>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</si>
  <si>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</si>
  <si>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</si>
  <si>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</si>
  <si>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</si>
  <si>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</si>
  <si>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</si>
  <si>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</si>
  <si>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</si>
  <si>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</si>
  <si>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</si>
  <si>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</si>
  <si>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</si>
  <si>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</si>
  <si>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</si>
  <si>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</si>
  <si>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</si>
  <si>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</si>
  <si>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</si>
  <si>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</si>
  <si>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</si>
  <si>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</si>
  <si>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</si>
  <si>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</si>
  <si>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</si>
  <si>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</si>
  <si>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</si>
  <si>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</si>
  <si>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</si>
  <si>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</si>
  <si>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</si>
  <si>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</si>
  <si>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</si>
  <si>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</si>
  <si>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</si>
  <si>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</si>
  <si>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</si>
  <si>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</si>
  <si>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</si>
  <si>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</si>
  <si>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</si>
  <si>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</si>
  <si>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</si>
  <si>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</si>
  <si>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</si>
  <si>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</si>
  <si>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</si>
  <si>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</si>
  <si>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</si>
  <si>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</si>
  <si>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</si>
  <si>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</si>
  <si>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</si>
  <si>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</si>
  <si>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</si>
  <si>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</si>
  <si>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</si>
  <si>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</si>
  <si>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</si>
  <si>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</si>
  <si>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</si>
  <si>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</si>
  <si>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</si>
  <si>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</si>
  <si>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</si>
  <si>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</si>
  <si>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</si>
  <si>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</si>
  <si>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</si>
  <si>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</si>
  <si>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</si>
  <si>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</si>
  <si>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</si>
  <si>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</si>
  <si>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</si>
  <si>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</si>
  <si>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</si>
  <si>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</si>
  <si>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</si>
  <si>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</si>
  <si>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</si>
  <si>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</si>
  <si>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</si>
  <si>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</si>
  <si>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</si>
  <si>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</si>
  <si>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</si>
  <si>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</si>
  <si>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</si>
  <si>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</si>
  <si>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</si>
  <si>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</si>
  <si>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</si>
  <si>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</si>
  <si>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</si>
  <si>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</si>
  <si>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</si>
  <si>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</si>
  <si>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</si>
  <si>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</si>
  <si>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</si>
  <si>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</si>
  <si>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</si>
  <si>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</si>
  <si>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</si>
  <si>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</si>
  <si>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</si>
  <si>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</si>
  <si>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</si>
  <si>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</si>
  <si>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</si>
  <si>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</si>
  <si>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</si>
  <si>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</si>
  <si>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</si>
  <si>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</si>
  <si>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</si>
  <si>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</si>
  <si>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</si>
  <si>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</si>
  <si>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</si>
  <si>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</si>
  <si>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</si>
  <si>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</si>
  <si>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</si>
  <si>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</si>
  <si>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</si>
  <si>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</si>
  <si>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</si>
  <si>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</si>
  <si>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</si>
  <si>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</si>
  <si>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</si>
  <si>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</si>
  <si>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</si>
  <si>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</si>
  <si>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</si>
  <si>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</si>
  <si>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</si>
  <si>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</si>
  <si>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</si>
  <si>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</si>
  <si>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</si>
  <si>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</si>
  <si>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</si>
  <si>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</si>
  <si>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</si>
  <si>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</si>
  <si>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</si>
  <si>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</si>
  <si>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</si>
  <si>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</si>
  <si>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</si>
  <si>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</si>
  <si>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</si>
  <si>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</si>
  <si>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</si>
  <si>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</si>
  <si>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</si>
  <si>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</si>
  <si>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</si>
  <si>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</si>
  <si>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</si>
  <si>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</si>
  <si>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</si>
  <si>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</si>
  <si>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</si>
  <si>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</si>
  <si>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</si>
  <si>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</si>
  <si>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</si>
  <si>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</si>
  <si>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</si>
  <si>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</si>
  <si>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</si>
  <si>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</si>
  <si>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</si>
  <si>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</si>
  <si>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</si>
  <si>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</si>
  <si>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</si>
  <si>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</si>
  <si>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</si>
  <si>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</si>
  <si>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</si>
  <si>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</si>
  <si>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</si>
  <si>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</si>
  <si>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</si>
  <si>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</si>
  <si>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</si>
  <si>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</si>
  <si>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</si>
  <si>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</si>
  <si>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</si>
  <si>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</si>
  <si>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</si>
  <si>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</si>
  <si>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</si>
  <si>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</si>
  <si>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</si>
  <si>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</si>
  <si>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</si>
  <si>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</si>
  <si>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</si>
  <si>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</si>
  <si>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</si>
  <si>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</si>
  <si>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</si>
  <si>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</si>
  <si>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</si>
  <si>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</si>
  <si>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</si>
  <si>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</si>
  <si>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</si>
  <si>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</si>
  <si>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</si>
  <si>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</si>
  <si>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</si>
  <si>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</si>
  <si>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</si>
  <si>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</si>
  <si>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</si>
  <si>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</si>
  <si>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</si>
  <si>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</si>
  <si>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</si>
  <si>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</si>
  <si>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</si>
  <si>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</si>
  <si>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</si>
  <si>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</si>
  <si>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</si>
  <si>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</si>
  <si>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</si>
  <si>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</si>
  <si>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</si>
  <si>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</si>
  <si>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</si>
  <si>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</si>
  <si>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</si>
  <si>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</si>
  <si>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</si>
  <si>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</si>
  <si>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</si>
  <si>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</si>
  <si>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</si>
  <si>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</si>
  <si>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</si>
  <si>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</si>
  <si>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</si>
  <si>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</si>
  <si>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</si>
  <si>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</si>
  <si>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</si>
  <si>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</si>
  <si>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</si>
  <si>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</si>
  <si>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</si>
  <si>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</si>
  <si>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</si>
  <si>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</si>
  <si>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</si>
  <si>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</si>
  <si>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</si>
  <si>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</si>
  <si>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</si>
  <si>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</si>
  <si>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</si>
  <si>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</si>
  <si>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</si>
  <si>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</si>
  <si>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</si>
  <si>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</si>
  <si>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</si>
  <si>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</si>
  <si>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</si>
  <si>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</si>
  <si>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</si>
  <si>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</si>
  <si>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</si>
  <si>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</si>
  <si>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</si>
  <si>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</si>
  <si>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</si>
  <si>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</si>
  <si>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</si>
  <si>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</si>
  <si>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</si>
  <si>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</si>
  <si>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</si>
  <si>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</si>
  <si>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</si>
  <si>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</si>
  <si>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</si>
  <si>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</si>
  <si>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</si>
  <si>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</si>
  <si>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</si>
  <si>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</si>
  <si>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</si>
  <si>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</si>
  <si>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</si>
  <si>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</si>
  <si>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</si>
  <si>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</si>
  <si>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</si>
  <si>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</si>
  <si>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</si>
  <si>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</si>
  <si>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</si>
  <si>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</si>
  <si>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</si>
  <si>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</si>
  <si>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</si>
  <si>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</si>
  <si>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</si>
  <si>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</si>
  <si>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</si>
  <si>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</si>
  <si>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</si>
  <si>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</si>
  <si>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</si>
  <si>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</si>
  <si>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</si>
  <si>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</si>
  <si>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</si>
  <si>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</si>
  <si>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</si>
  <si>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</si>
  <si>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</si>
  <si>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</si>
  <si>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</si>
  <si>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</si>
  <si>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</si>
  <si>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</si>
  <si>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</si>
  <si>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</si>
  <si>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</si>
  <si>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</si>
  <si>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</si>
  <si>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</si>
  <si>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</si>
  <si>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</si>
  <si>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</si>
  <si>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</si>
  <si>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</si>
  <si>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</si>
  <si>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</si>
  <si>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</si>
  <si>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</si>
  <si>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</si>
  <si>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</si>
  <si>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</si>
  <si>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</si>
  <si>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</si>
  <si>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</si>
  <si>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</si>
  <si>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</si>
  <si>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</si>
  <si>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</si>
  <si>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</si>
  <si>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</si>
  <si>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</si>
  <si>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</si>
  <si>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</si>
  <si>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</si>
  <si>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</si>
  <si>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</si>
  <si>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</si>
  <si>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</si>
  <si>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</si>
  <si>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</si>
  <si>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</si>
  <si>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</si>
  <si>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</si>
  <si>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</si>
  <si>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</si>
  <si>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</si>
  <si>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</si>
  <si>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</si>
  <si>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</si>
  <si>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</si>
  <si>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</si>
  <si>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</si>
  <si>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</si>
  <si>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</si>
  <si>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</si>
  <si>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</si>
  <si>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</si>
  <si>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</si>
  <si>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</si>
  <si>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</si>
  <si>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</si>
  <si>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</si>
  <si>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</si>
  <si>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</si>
  <si>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</si>
  <si>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</si>
  <si>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</si>
  <si>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</si>
  <si>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</si>
  <si>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</si>
  <si>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</si>
  <si>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</si>
  <si>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</si>
  <si>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</si>
  <si>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</si>
  <si>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</si>
  <si>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</si>
  <si>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</si>
  <si>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</si>
  <si>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</si>
  <si>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</si>
  <si>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</si>
  <si>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</si>
  <si>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</si>
  <si>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</si>
  <si>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</si>
  <si>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</si>
  <si>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</si>
  <si>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</si>
  <si>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</si>
  <si>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</si>
  <si>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</si>
  <si>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</si>
  <si>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</si>
  <si>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</si>
  <si>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</si>
  <si>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</si>
  <si>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</si>
  <si>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</si>
  <si>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</si>
  <si>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</si>
  <si>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</si>
  <si>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</si>
  <si>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</si>
  <si>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</si>
  <si>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</si>
  <si>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</si>
  <si>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</si>
  <si>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</si>
  <si>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</si>
  <si>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</si>
  <si>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</si>
  <si>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</si>
  <si>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</si>
  <si>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</si>
  <si>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</si>
  <si>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</si>
  <si>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</si>
  <si>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</si>
  <si>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</si>
  <si>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</si>
  <si>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</si>
  <si>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</si>
  <si>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</si>
  <si>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</si>
  <si>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</si>
  <si>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</si>
  <si>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</si>
  <si>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</si>
  <si>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</si>
  <si>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</si>
  <si>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</si>
  <si>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</si>
  <si>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</si>
  <si>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</si>
  <si>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</si>
  <si>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</si>
  <si>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</si>
  <si>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</si>
  <si>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</si>
  <si>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</si>
  <si>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</si>
  <si>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</si>
  <si>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</si>
  <si>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</si>
  <si>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</si>
  <si>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</si>
  <si>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</si>
  <si>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</si>
  <si>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</si>
  <si>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</si>
  <si>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</si>
  <si>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</si>
  <si>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</si>
  <si>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</si>
  <si>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</si>
  <si>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</si>
  <si>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</si>
  <si>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</si>
  <si>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</si>
  <si>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</si>
  <si>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</si>
  <si>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</si>
  <si>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</si>
  <si>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</si>
  <si>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</si>
  <si>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</si>
  <si>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</si>
  <si>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</si>
  <si>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</si>
  <si>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</si>
  <si>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</si>
  <si>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</si>
  <si>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</si>
  <si>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</si>
  <si>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</si>
  <si>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</si>
  <si>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</si>
  <si>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</si>
  <si>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</si>
  <si>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</si>
  <si>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</si>
  <si>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</si>
  <si>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</si>
  <si>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</si>
  <si>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</si>
  <si>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</si>
  <si>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</si>
  <si>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</si>
  <si>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</si>
  <si>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</si>
  <si>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</si>
  <si>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</si>
  <si>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</si>
  <si>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</si>
  <si>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</si>
  <si>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</si>
  <si>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</si>
  <si>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</si>
  <si>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</si>
  <si>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</si>
  <si>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</si>
  <si>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</si>
  <si>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</si>
  <si>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</si>
  <si>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</si>
  <si>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</si>
  <si>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</si>
  <si>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</si>
  <si>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</si>
  <si>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</si>
  <si>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</si>
  <si>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</si>
  <si>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</si>
  <si>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</si>
  <si>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</si>
  <si>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</si>
  <si>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</si>
  <si>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</si>
  <si>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</si>
  <si>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</si>
  <si>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</si>
  <si>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</si>
  <si>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</si>
  <si>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</si>
  <si>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</si>
  <si>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</si>
  <si>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</si>
  <si>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</si>
  <si>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</si>
  <si>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</si>
  <si>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</si>
  <si>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</si>
  <si>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</si>
  <si>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</si>
  <si>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</si>
  <si>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</si>
  <si>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</si>
  <si>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</si>
  <si>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</si>
  <si>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</si>
  <si>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</si>
  <si>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</si>
  <si>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</si>
  <si>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</si>
  <si>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</si>
  <si>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</si>
  <si>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</si>
  <si>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</si>
  <si>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</si>
  <si>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</si>
  <si>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</si>
  <si>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</si>
  <si>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</si>
  <si>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</si>
  <si>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</si>
  <si>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</si>
  <si>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</si>
  <si>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</si>
  <si>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</si>
  <si>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</si>
  <si>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</si>
  <si>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</si>
  <si>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</si>
  <si>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</si>
  <si>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</si>
  <si>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</si>
  <si>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</si>
  <si>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</si>
  <si>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</si>
  <si>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</si>
  <si>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</si>
  <si>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</si>
  <si>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</si>
  <si>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</si>
  <si>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</si>
  <si>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</si>
  <si>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</si>
  <si>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</si>
  <si>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</si>
  <si>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</si>
  <si>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</si>
  <si>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</si>
  <si>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</si>
  <si>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</si>
  <si>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</si>
  <si>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</si>
  <si>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</si>
  <si>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</si>
  <si>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</si>
  <si>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</si>
  <si>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</si>
  <si>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</si>
  <si>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</si>
  <si>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</si>
  <si>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</si>
  <si>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</si>
  <si>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</si>
  <si>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</si>
  <si>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</si>
  <si>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</si>
  <si>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</si>
  <si>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</si>
  <si>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</si>
  <si>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</si>
  <si>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</si>
  <si>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</si>
  <si>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</si>
  <si>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</si>
  <si>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</si>
  <si>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</si>
  <si>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</si>
  <si>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</si>
  <si>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</si>
  <si>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</si>
  <si>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</si>
  <si>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</si>
  <si>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</si>
  <si>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</si>
  <si>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</si>
  <si>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</si>
  <si>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</si>
  <si>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</si>
  <si>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</si>
  <si>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</si>
  <si>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</si>
  <si>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</si>
  <si>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</si>
  <si>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</si>
  <si>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</si>
  <si>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</si>
  <si>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</si>
  <si>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</si>
  <si>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</si>
  <si>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</si>
  <si>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</si>
  <si>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</si>
  <si>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</si>
  <si>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</si>
  <si>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</si>
  <si>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</si>
  <si>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</si>
  <si>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</si>
  <si>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</si>
  <si>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</si>
  <si>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</si>
  <si>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</si>
  <si>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</si>
  <si>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</si>
  <si>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</si>
  <si>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</si>
  <si>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</si>
  <si>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</si>
  <si>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</si>
  <si>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</si>
  <si>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</si>
  <si>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</si>
  <si>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</si>
  <si>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</si>
  <si>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</si>
  <si>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</si>
  <si>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</si>
  <si>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</si>
  <si>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</si>
  <si>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</si>
  <si>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</si>
  <si>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</si>
  <si>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</si>
  <si>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</si>
  <si>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</si>
  <si>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</si>
  <si>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</si>
  <si>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</si>
  <si>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</si>
  <si>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</si>
  <si>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</si>
  <si>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</si>
  <si>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</si>
  <si>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</si>
  <si>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</si>
  <si>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</si>
  <si>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</si>
  <si>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</si>
  <si>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</si>
  <si>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</si>
  <si>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</si>
  <si>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</si>
  <si>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</si>
  <si>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</si>
  <si>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</si>
  <si>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</si>
  <si>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</si>
  <si>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</si>
  <si>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</si>
  <si>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</si>
  <si>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</si>
  <si>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</si>
  <si>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</si>
  <si>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</si>
  <si>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</si>
  <si>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</si>
  <si>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</si>
  <si>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</si>
  <si>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</si>
  <si>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</si>
  <si>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</si>
  <si>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</si>
  <si>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</si>
  <si>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</si>
  <si>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</si>
  <si>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</si>
  <si>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</si>
  <si>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</si>
  <si>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</si>
  <si>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</si>
  <si>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</si>
  <si>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</si>
  <si>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</si>
  <si>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</si>
  <si>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</si>
  <si>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</si>
  <si>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</si>
  <si>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</si>
  <si>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</si>
  <si>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</si>
  <si>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</si>
  <si>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</si>
  <si>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</si>
  <si>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</si>
  <si>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</si>
  <si>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</si>
  <si>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</si>
  <si>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</si>
  <si>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</si>
  <si>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</si>
  <si>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</si>
  <si>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</si>
  <si>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</si>
  <si>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</si>
  <si>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</si>
  <si>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</si>
  <si>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</si>
  <si>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</si>
  <si>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</si>
  <si>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</si>
  <si>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</si>
  <si>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</si>
  <si>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</si>
  <si>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</si>
  <si>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</si>
  <si>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</si>
  <si>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</si>
  <si>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</si>
  <si>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</si>
  <si>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</si>
  <si>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</si>
  <si>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</si>
  <si>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</si>
  <si>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</si>
  <si>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</si>
  <si>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</si>
  <si>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</si>
  <si>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</si>
  <si>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</si>
  <si>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</si>
  <si>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</si>
  <si>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</si>
  <si>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</si>
  <si>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</si>
  <si>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</si>
  <si>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</si>
  <si>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</si>
  <si>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</si>
  <si>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</si>
  <si>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</si>
  <si>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</si>
  <si>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</si>
  <si>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</si>
  <si>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</si>
  <si>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</si>
  <si>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</si>
  <si>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</si>
  <si>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</si>
  <si>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</si>
  <si>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</si>
  <si>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</si>
  <si>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</si>
  <si>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</si>
  <si>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</si>
  <si>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</si>
  <si>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</si>
  <si>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</si>
  <si>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</si>
  <si>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</si>
  <si>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</si>
  <si>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</si>
  <si>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</si>
  <si>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</si>
  <si>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</si>
  <si>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</si>
  <si>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</si>
  <si>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</si>
  <si>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</si>
  <si>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</si>
  <si>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</si>
  <si>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</si>
  <si>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</si>
  <si>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</si>
  <si>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</si>
  <si>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</si>
  <si>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</si>
  <si>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</si>
  <si>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</si>
  <si>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</si>
  <si>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</si>
  <si>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</si>
  <si>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</si>
  <si>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</si>
  <si>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</si>
  <si>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</si>
  <si>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</si>
  <si>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</si>
  <si>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</si>
  <si>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</si>
  <si>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</si>
  <si>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</si>
  <si>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</si>
  <si>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</si>
  <si>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</si>
  <si>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</si>
  <si>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</si>
  <si>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</si>
  <si>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</si>
  <si>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</si>
  <si>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</si>
  <si>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</si>
  <si>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</si>
  <si>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</si>
  <si>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</si>
  <si>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</si>
  <si>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</si>
  <si>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</si>
  <si>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</si>
  <si>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</si>
  <si>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</si>
  <si>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</si>
  <si>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</si>
  <si>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</si>
  <si>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</si>
  <si>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</si>
  <si>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</si>
  <si>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</si>
  <si>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</si>
  <si>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</si>
  <si>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</si>
  <si>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</si>
  <si>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</si>
  <si>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</si>
  <si>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</si>
  <si>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</si>
  <si>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</si>
  <si>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</si>
  <si>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</si>
  <si>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</si>
  <si>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</si>
  <si>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</si>
  <si>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</si>
  <si>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</si>
  <si>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</si>
  <si>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</si>
  <si>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</si>
  <si>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</si>
  <si>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</si>
  <si>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</si>
  <si>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</si>
  <si>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</si>
  <si>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</si>
  <si>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</si>
  <si>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</si>
  <si>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</si>
  <si>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</si>
  <si>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</si>
  <si>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</si>
  <si>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</si>
  <si>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</si>
  <si>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</si>
  <si>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</si>
  <si>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</si>
  <si>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</si>
  <si>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</si>
  <si>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</si>
  <si>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</si>
  <si>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</si>
  <si>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</si>
  <si>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</si>
  <si>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</si>
  <si>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</si>
  <si>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</si>
  <si>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</si>
  <si>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</si>
  <si>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</si>
  <si>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</si>
  <si>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</si>
  <si>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</si>
  <si>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</si>
  <si>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</si>
  <si>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</si>
  <si>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</si>
  <si>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</si>
  <si>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</si>
  <si>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</si>
  <si>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</si>
  <si>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</si>
  <si>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</si>
  <si>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</si>
  <si>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</si>
  <si>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</si>
  <si>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</si>
  <si>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</si>
  <si>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</si>
  <si>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</si>
  <si>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</si>
  <si>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</si>
  <si>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</si>
  <si>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</si>
  <si>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</si>
  <si>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</si>
  <si>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</si>
  <si>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</si>
  <si>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</si>
  <si>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</si>
  <si>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</si>
  <si>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</si>
  <si>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</si>
  <si>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</si>
  <si>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</si>
  <si>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</si>
  <si>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</si>
  <si>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</si>
  <si>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</si>
  <si>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</si>
  <si>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</si>
  <si>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</si>
  <si>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</si>
  <si>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</si>
  <si>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</si>
  <si>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</si>
  <si>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</si>
  <si>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</si>
  <si>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</si>
  <si>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</si>
  <si>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</si>
  <si>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</si>
  <si>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</si>
  <si>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</si>
  <si>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</si>
  <si>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</si>
  <si>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</si>
  <si>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</si>
  <si>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</si>
  <si>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</si>
  <si>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</si>
  <si>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</si>
  <si>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</si>
  <si>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</si>
  <si>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</si>
  <si>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</si>
  <si>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</si>
  <si>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</si>
  <si>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</si>
  <si>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</si>
  <si>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</si>
  <si>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</si>
  <si>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</si>
  <si>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</si>
  <si>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</si>
  <si>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</si>
  <si>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</si>
  <si>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</si>
  <si>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</si>
  <si>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</si>
  <si>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</si>
  <si>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</si>
  <si>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</si>
  <si>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</si>
  <si>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</si>
  <si>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</si>
  <si>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</si>
  <si>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</si>
  <si>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</si>
  <si>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</si>
  <si>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</si>
  <si>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</si>
  <si>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</si>
  <si>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</si>
  <si>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</si>
  <si>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</si>
  <si>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</si>
  <si>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</si>
  <si>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</si>
  <si>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</si>
  <si>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</si>
  <si>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</si>
  <si>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</si>
  <si>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</si>
  <si>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</si>
  <si>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</si>
  <si>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</si>
  <si>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</si>
  <si>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</si>
  <si>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</si>
  <si>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</si>
  <si>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</si>
  <si>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</si>
  <si>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</si>
  <si>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</si>
  <si>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</si>
  <si>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</si>
  <si>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</si>
  <si>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</si>
  <si>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</si>
  <si>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</si>
  <si>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</si>
  <si>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</si>
  <si>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</si>
  <si>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</si>
  <si>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</si>
  <si>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</si>
  <si>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</si>
  <si>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</si>
  <si>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</si>
  <si>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</si>
  <si>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</si>
  <si>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</si>
  <si>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</si>
  <si>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</si>
  <si>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</si>
  <si>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</si>
  <si>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</si>
  <si>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</si>
  <si>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</si>
  <si>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</si>
  <si>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</si>
  <si>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</si>
  <si>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</si>
  <si>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</si>
  <si>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</si>
  <si>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</si>
  <si>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</si>
  <si>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</si>
  <si>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</si>
  <si>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</si>
  <si>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</si>
  <si>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</si>
  <si>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</si>
  <si>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</si>
  <si>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</si>
  <si>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</si>
  <si>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</si>
  <si>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</si>
  <si>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</si>
  <si>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</si>
  <si>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</si>
  <si>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</si>
  <si>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</si>
  <si>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</si>
  <si>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</si>
  <si>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</si>
  <si>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</si>
  <si>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</si>
  <si>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</si>
  <si>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</si>
  <si>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</si>
  <si>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</si>
  <si>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</si>
  <si>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</si>
  <si>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</si>
  <si>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</si>
  <si>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</si>
  <si>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</si>
  <si>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</si>
  <si>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</si>
  <si>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</si>
  <si>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</si>
  <si>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</si>
  <si>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</si>
  <si>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</si>
  <si>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</si>
  <si>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</si>
  <si>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</si>
  <si>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</si>
  <si>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</si>
  <si>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</si>
  <si>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</si>
  <si>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</si>
  <si>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</si>
  <si>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</si>
  <si>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</si>
  <si>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</si>
  <si>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</si>
  <si>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</si>
  <si>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</si>
  <si>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</si>
  <si>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</si>
  <si>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</si>
  <si>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</si>
  <si>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</si>
  <si>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</si>
  <si>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</si>
  <si>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</si>
  <si>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</si>
  <si>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</si>
  <si>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</si>
  <si>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</si>
  <si>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</si>
  <si>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</si>
  <si>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</si>
  <si>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</si>
  <si>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</si>
  <si>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</si>
  <si>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</si>
  <si>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</si>
  <si>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</si>
  <si>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</si>
  <si>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</si>
  <si>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</si>
  <si>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</si>
  <si>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</si>
  <si>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</si>
  <si>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</si>
  <si>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</si>
  <si>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</si>
  <si>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</si>
  <si>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</si>
  <si>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</si>
  <si>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</si>
  <si>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</si>
  <si>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</si>
  <si>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</si>
  <si>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</si>
  <si>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</si>
  <si>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</si>
  <si>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</si>
  <si>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</si>
  <si>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</si>
  <si>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</si>
  <si>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</si>
  <si>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</si>
  <si>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</si>
  <si>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</si>
  <si>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</si>
  <si>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</si>
  <si>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</si>
  <si>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</si>
  <si>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</si>
  <si>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</si>
  <si>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</si>
  <si>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</si>
  <si>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</si>
  <si>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</si>
  <si>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</si>
  <si>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</si>
  <si>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</si>
  <si>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</si>
  <si>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</si>
  <si>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</si>
  <si>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</si>
  <si>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</si>
  <si>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</si>
  <si>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</si>
  <si>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</si>
  <si>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</si>
  <si>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</si>
  <si>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</si>
  <si>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</si>
  <si>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</si>
  <si>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</si>
  <si>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</si>
  <si>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</si>
  <si>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</si>
  <si>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</si>
  <si>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</si>
  <si>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</si>
  <si>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</si>
  <si>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</si>
  <si>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</si>
  <si>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</si>
  <si>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</si>
  <si>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</si>
  <si>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</si>
  <si>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</si>
  <si>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</si>
  <si>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</si>
  <si>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</si>
  <si>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</si>
  <si>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</si>
  <si>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</si>
  <si>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</si>
  <si>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</si>
  <si>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</si>
  <si>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</si>
  <si>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</si>
  <si>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</si>
  <si>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</si>
  <si>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</si>
  <si>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</si>
  <si>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</si>
  <si>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</si>
  <si>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</si>
  <si>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</si>
  <si>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</si>
  <si>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</si>
  <si>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</si>
  <si>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</si>
  <si>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</si>
  <si>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</si>
  <si>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</si>
  <si>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</si>
  <si>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</si>
  <si>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</si>
  <si>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</si>
  <si>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</si>
  <si>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</si>
  <si>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</si>
  <si>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</si>
  <si>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</si>
  <si>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</si>
  <si>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</si>
  <si>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</si>
  <si>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</si>
  <si>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</si>
  <si>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</si>
  <si>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</si>
  <si>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</si>
  <si>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</si>
  <si>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</si>
  <si>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</si>
  <si>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</si>
  <si>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</si>
  <si>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</si>
  <si>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</si>
  <si>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</si>
  <si>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</si>
  <si>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</si>
  <si>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</si>
  <si>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</si>
  <si>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</si>
  <si>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</si>
  <si>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</si>
  <si>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</si>
  <si>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</si>
  <si>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</si>
  <si>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</si>
  <si>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</si>
  <si>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</si>
  <si>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</si>
  <si>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</si>
  <si>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</si>
  <si>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</si>
  <si>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</si>
  <si>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</si>
  <si>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</si>
  <si>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</si>
  <si>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</si>
  <si>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</si>
  <si>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</si>
  <si>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</si>
  <si>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</si>
  <si>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</si>
  <si>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</si>
  <si>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</si>
  <si>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</si>
  <si>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</si>
  <si>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</si>
  <si>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</si>
  <si>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</si>
  <si>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</si>
  <si>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</si>
  <si>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</si>
  <si>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</si>
  <si>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</si>
  <si>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</si>
  <si>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</si>
  <si>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</si>
  <si>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</si>
  <si>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</si>
  <si>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</si>
  <si>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</si>
  <si>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</si>
  <si>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</si>
  <si>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</si>
  <si>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</si>
  <si>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</si>
  <si>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</si>
  <si>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</si>
  <si>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</si>
  <si>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</si>
  <si>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</si>
  <si>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</si>
  <si>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</si>
  <si>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</si>
  <si>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</si>
  <si>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</si>
  <si>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</si>
  <si>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</si>
  <si>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</si>
  <si>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</si>
  <si>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</si>
  <si>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</si>
  <si>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</si>
  <si>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</si>
  <si>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</si>
  <si>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</si>
  <si>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</si>
  <si>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</si>
  <si>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</si>
  <si>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</si>
  <si>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</si>
  <si>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</si>
  <si>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</si>
  <si>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</si>
  <si>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</si>
  <si>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</si>
  <si>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</si>
  <si>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</si>
  <si>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</si>
  <si>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</si>
  <si>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</si>
  <si>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</si>
  <si>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</si>
  <si>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</si>
  <si>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</si>
  <si>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</si>
  <si>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</si>
  <si>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</si>
  <si>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</si>
  <si>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</si>
  <si>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</si>
  <si>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</si>
  <si>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</si>
  <si>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</si>
  <si>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</si>
  <si>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</si>
  <si>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</si>
  <si>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</si>
  <si>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</si>
  <si>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</si>
  <si>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</si>
  <si>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</si>
  <si>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</si>
  <si>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</si>
  <si>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</si>
  <si>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</si>
  <si>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</si>
  <si>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</si>
  <si>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</si>
  <si>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</si>
  <si>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</si>
  <si>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</si>
  <si>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</si>
  <si>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</si>
  <si>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</si>
  <si>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</si>
  <si>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</si>
  <si>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</si>
  <si>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</si>
  <si>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</si>
  <si>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</si>
  <si>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</si>
  <si>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</si>
  <si>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</si>
  <si>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</si>
  <si>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</si>
  <si>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</si>
  <si>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</si>
  <si>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</si>
  <si>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</si>
  <si>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</si>
  <si>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</si>
  <si>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</si>
  <si>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</si>
  <si>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</si>
  <si>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</si>
  <si>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</si>
  <si>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</si>
  <si>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</si>
  <si>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</si>
  <si>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</si>
  <si>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</si>
  <si>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</si>
  <si>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</si>
  <si>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</si>
  <si>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</si>
  <si>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</si>
  <si>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</si>
  <si>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</si>
  <si>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</si>
  <si>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</si>
  <si>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</si>
  <si>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</si>
  <si>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</si>
  <si>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</si>
  <si>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</si>
  <si>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</si>
  <si>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</si>
  <si>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</si>
  <si>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</si>
  <si>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</si>
  <si>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</si>
  <si>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</si>
  <si>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</si>
  <si>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</si>
  <si>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</si>
  <si>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</si>
  <si>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</si>
  <si>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</si>
  <si>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</si>
  <si>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</si>
  <si>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</si>
  <si>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</si>
  <si>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</si>
  <si>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</si>
  <si>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</si>
  <si>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</si>
  <si>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</si>
  <si>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</si>
  <si>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</si>
  <si>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</si>
  <si>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</si>
  <si>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</si>
  <si>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</si>
  <si>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</si>
  <si>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</si>
  <si>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</si>
  <si>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</si>
  <si>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</si>
  <si>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</si>
  <si>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</si>
  <si>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</si>
  <si>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</si>
  <si>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</si>
  <si>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</si>
  <si>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</si>
  <si>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</si>
  <si>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</si>
  <si>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</si>
  <si>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</si>
  <si>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</si>
  <si>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</si>
  <si>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</si>
  <si>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</si>
  <si>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</si>
  <si>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</si>
  <si>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</si>
  <si>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</si>
  <si>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</si>
  <si>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</si>
  <si>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</si>
  <si>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</si>
  <si>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</si>
  <si>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</si>
  <si>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</si>
  <si>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</si>
  <si>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</si>
  <si>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</si>
  <si>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</si>
  <si>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</si>
  <si>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</si>
  <si>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</si>
  <si>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</si>
  <si>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</si>
  <si>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</si>
  <si>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</si>
  <si>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</si>
  <si>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</si>
  <si>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</si>
  <si>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</si>
  <si>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</si>
  <si>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</si>
  <si>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</si>
  <si>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</si>
  <si>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</si>
  <si>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</si>
  <si>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</si>
  <si>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</si>
  <si>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</si>
  <si>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</si>
  <si>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</si>
  <si>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</si>
  <si>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</si>
  <si>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</si>
  <si>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</si>
  <si>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</si>
  <si>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</si>
  <si>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</si>
  <si>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</si>
  <si>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</si>
  <si>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</si>
  <si>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</si>
  <si>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</si>
  <si>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</si>
  <si>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</si>
  <si>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</si>
  <si>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</si>
  <si>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</si>
  <si>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</si>
  <si>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</si>
  <si>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</si>
  <si>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</si>
  <si>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</si>
  <si>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</si>
  <si>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</si>
  <si>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</si>
  <si>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</si>
  <si>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</si>
  <si>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</si>
  <si>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</si>
  <si>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</si>
  <si>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</si>
  <si>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</si>
  <si>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</si>
  <si>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</si>
  <si>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</si>
  <si>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</si>
  <si>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</si>
  <si>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</si>
  <si>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</si>
  <si>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</si>
  <si>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</si>
  <si>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</si>
  <si>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</si>
  <si>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</si>
  <si>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</si>
  <si>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</si>
  <si>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</si>
  <si>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</si>
  <si>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</si>
  <si>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</si>
  <si>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</si>
  <si>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</si>
  <si>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</si>
  <si>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</si>
  <si>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</si>
  <si>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</si>
  <si>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</si>
  <si>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</si>
  <si>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</si>
  <si>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</si>
  <si>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</si>
  <si>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</si>
  <si>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</si>
  <si>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</si>
  <si>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</si>
  <si>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</si>
  <si>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</si>
  <si>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</si>
  <si>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</si>
  <si>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</si>
  <si>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</si>
  <si>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</si>
  <si>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</si>
  <si>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</si>
  <si>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</si>
  <si>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</si>
  <si>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</si>
  <si>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</si>
  <si>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</si>
  <si>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</si>
  <si>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</si>
  <si>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</si>
  <si>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</si>
  <si>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</si>
  <si>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</si>
  <si>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</si>
  <si>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</si>
  <si>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</si>
  <si>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</si>
  <si>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</si>
  <si>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</si>
  <si>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</si>
  <si>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</si>
  <si>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</si>
  <si>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</si>
  <si>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</si>
  <si>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</si>
  <si>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</si>
  <si>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</si>
  <si>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</si>
  <si>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</si>
  <si>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</si>
  <si>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</si>
  <si>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</si>
  <si>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</si>
  <si>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</si>
  <si>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</si>
  <si>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</si>
  <si>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</si>
  <si>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</si>
  <si>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</si>
  <si>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</si>
  <si>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</si>
  <si>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</si>
  <si>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</si>
  <si>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</si>
  <si>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</si>
  <si>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</si>
  <si>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</si>
  <si>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</si>
  <si>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</si>
  <si>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</si>
  <si>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</si>
  <si>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</si>
  <si>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</si>
  <si>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</si>
  <si>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</si>
  <si>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</si>
  <si>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</si>
  <si>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</si>
  <si>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</si>
  <si>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</si>
  <si>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</si>
  <si>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</si>
  <si>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</si>
  <si>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</si>
  <si>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</si>
  <si>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</si>
  <si>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</si>
  <si>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</si>
  <si>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</si>
  <si>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</si>
  <si>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</si>
  <si>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</si>
  <si>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</si>
  <si>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</si>
  <si>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</si>
  <si>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</si>
  <si>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</si>
  <si>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</si>
  <si>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</si>
  <si>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</si>
  <si>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</si>
  <si>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</si>
  <si>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</si>
  <si>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</si>
  <si>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</si>
  <si>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</si>
  <si>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</si>
  <si>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</si>
  <si>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</si>
  <si>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</si>
  <si>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</si>
  <si>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</si>
  <si>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</si>
  <si>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</si>
  <si>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</si>
  <si>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</si>
  <si>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</si>
  <si>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</si>
  <si>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</si>
  <si>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</si>
  <si>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</si>
  <si>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</si>
  <si>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</si>
  <si>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</si>
  <si>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</si>
  <si>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</si>
  <si>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</si>
  <si>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</si>
  <si>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</si>
  <si>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</si>
  <si>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</si>
  <si>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</si>
  <si>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</si>
  <si>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</si>
  <si>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</si>
  <si>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</si>
  <si>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</si>
  <si>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</si>
  <si>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</si>
  <si>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</si>
  <si>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</si>
  <si>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</si>
  <si>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</si>
  <si>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</si>
  <si>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</si>
  <si>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</si>
  <si>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</si>
  <si>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</si>
  <si>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</si>
  <si>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</si>
  <si>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</si>
  <si>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</si>
  <si>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</si>
  <si>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</si>
  <si>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</si>
  <si>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</si>
  <si>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</si>
  <si>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</si>
  <si>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</si>
  <si>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</si>
  <si>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</si>
  <si>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</si>
  <si>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</si>
  <si>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</si>
  <si>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</si>
  <si>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</si>
  <si>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</si>
  <si>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</si>
  <si>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</si>
  <si>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</si>
  <si>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</si>
  <si>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</si>
  <si>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</si>
  <si>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</si>
  <si>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</si>
  <si>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</si>
  <si>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</si>
  <si>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</si>
  <si>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</si>
  <si>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</si>
  <si>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</si>
  <si>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</si>
  <si>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</si>
  <si>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</si>
  <si>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</si>
  <si>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</si>
  <si>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</si>
  <si>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</si>
  <si>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</si>
  <si>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</si>
  <si>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</si>
  <si>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</si>
  <si>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</si>
  <si>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</si>
  <si>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</si>
  <si>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</si>
  <si>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</si>
  <si>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</si>
  <si>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</si>
  <si>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</si>
  <si>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</si>
  <si>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</si>
  <si>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</si>
  <si>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</si>
  <si>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</si>
  <si>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</si>
  <si>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</si>
  <si>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</si>
  <si>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</si>
  <si>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</si>
  <si>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</si>
  <si>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</si>
  <si>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</si>
  <si>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</si>
  <si>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</si>
  <si>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</si>
  <si>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</si>
  <si>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</si>
  <si>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</si>
  <si>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</si>
  <si>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</si>
  <si>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</si>
  <si>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</si>
  <si>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</si>
  <si>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</si>
  <si>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</si>
  <si>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</si>
  <si>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</si>
  <si>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</si>
  <si>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</si>
  <si>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</si>
  <si>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</si>
  <si>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</si>
  <si>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</si>
  <si>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</si>
  <si>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</si>
  <si>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</si>
  <si>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</si>
  <si>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</si>
  <si>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</si>
  <si>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</si>
  <si>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</si>
  <si>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</si>
  <si>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</si>
  <si>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</si>
  <si>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</si>
  <si>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</si>
  <si>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</si>
  <si>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</si>
  <si>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</si>
  <si>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</si>
  <si>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</si>
  <si>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</si>
  <si>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</si>
  <si>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</si>
  <si>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</si>
  <si>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</si>
  <si>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</si>
  <si>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</si>
  <si>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</si>
  <si>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</si>
  <si>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</si>
  <si>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</si>
  <si>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</si>
  <si>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</si>
  <si>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</si>
  <si>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</si>
  <si>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</si>
  <si>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</si>
  <si>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</si>
  <si>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</si>
  <si>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</si>
  <si>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</si>
  <si>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</si>
  <si>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</si>
  <si>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</si>
  <si>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</si>
  <si>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</si>
  <si>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</si>
  <si>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</si>
  <si>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</si>
  <si>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</si>
  <si>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</si>
  <si>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</si>
  <si>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</si>
  <si>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</si>
  <si>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</si>
  <si>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</si>
  <si>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</si>
  <si>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</si>
  <si>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</si>
  <si>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</si>
  <si>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</si>
  <si>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</si>
  <si>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</si>
  <si>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</si>
  <si>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</si>
  <si>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</si>
  <si>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</si>
  <si>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</si>
  <si>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</si>
  <si>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</si>
  <si>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</si>
  <si>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</si>
  <si>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</si>
  <si>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</si>
  <si>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</si>
  <si>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</si>
  <si>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</si>
  <si>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</si>
  <si>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</si>
  <si>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</si>
  <si>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</si>
  <si>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</si>
  <si>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</si>
  <si>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</si>
  <si>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</si>
  <si>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</si>
  <si>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</si>
  <si>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</si>
  <si>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</si>
  <si>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</si>
  <si>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</si>
  <si>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</si>
  <si>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</si>
  <si>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</si>
  <si>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</si>
  <si>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</si>
  <si>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</si>
  <si>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</si>
  <si>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</si>
  <si>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</si>
  <si>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</si>
  <si>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</si>
  <si>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</si>
  <si>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</si>
  <si>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</si>
  <si>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</si>
  <si>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</si>
  <si>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</si>
  <si>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</si>
  <si>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</si>
  <si>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</si>
  <si>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</si>
  <si>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</si>
  <si>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</si>
  <si>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</si>
  <si>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</si>
  <si>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</si>
  <si>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</si>
  <si>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</si>
  <si>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</si>
  <si>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</si>
  <si>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</si>
  <si>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</si>
  <si>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</si>
  <si>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</si>
  <si>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</si>
  <si>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</si>
  <si>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</si>
  <si>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</si>
  <si>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</si>
  <si>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</si>
  <si>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</si>
  <si>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</si>
  <si>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</si>
  <si>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</si>
  <si>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</si>
  <si>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</si>
  <si>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</si>
  <si>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</si>
  <si>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</si>
  <si>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</si>
  <si>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</si>
  <si>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</si>
  <si>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</si>
  <si>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</si>
  <si>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</si>
  <si>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</si>
  <si>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</si>
  <si>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</si>
  <si>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</si>
  <si>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</si>
  <si>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</si>
  <si>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</si>
  <si>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</si>
  <si>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</si>
  <si>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</si>
  <si>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</si>
  <si>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</si>
  <si>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</si>
  <si>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</si>
  <si>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</si>
  <si>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</si>
  <si>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</si>
  <si>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</si>
  <si>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</si>
  <si>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</si>
  <si>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</si>
  <si>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</si>
  <si>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</si>
  <si>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</si>
  <si>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</si>
  <si>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</si>
  <si>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</si>
  <si>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</si>
  <si>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</si>
  <si>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</si>
  <si>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</si>
  <si>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</si>
  <si>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</si>
  <si>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</si>
  <si>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</si>
  <si>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</si>
  <si>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</si>
  <si>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</si>
  <si>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</si>
  <si>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</si>
  <si>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</si>
  <si>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</si>
  <si>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</si>
  <si>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</si>
  <si>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</si>
  <si>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</si>
  <si>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</si>
  <si>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</si>
  <si>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</si>
  <si>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</si>
  <si>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</si>
  <si>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</si>
  <si>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</si>
  <si>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</si>
  <si>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</si>
  <si>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</si>
  <si>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</si>
  <si>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</si>
  <si>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</si>
  <si>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</si>
  <si>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</si>
  <si>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</si>
  <si>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</si>
  <si>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</si>
  <si>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</si>
  <si>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</si>
  <si>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</si>
  <si>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</si>
  <si>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</si>
  <si>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</si>
  <si>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</si>
  <si>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</si>
  <si>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</si>
  <si>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</si>
  <si>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</si>
  <si>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</si>
  <si>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</si>
  <si>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</si>
  <si>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</si>
  <si>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</si>
  <si>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</si>
  <si>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</si>
  <si>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</si>
  <si>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</si>
  <si>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</si>
  <si>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</si>
  <si>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</si>
  <si>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</si>
  <si>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</si>
  <si>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</si>
  <si>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</si>
  <si>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</si>
  <si>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</si>
  <si>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</si>
  <si>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</si>
  <si>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</si>
  <si>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</si>
  <si>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</si>
  <si>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</si>
  <si>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</si>
  <si>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</si>
  <si>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</si>
  <si>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</si>
  <si>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</si>
  <si>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</si>
  <si>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</si>
  <si>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</si>
  <si>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</si>
  <si>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</si>
  <si>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</si>
  <si>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</si>
  <si>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</si>
  <si>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</si>
  <si>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</si>
  <si>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</si>
  <si>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</si>
  <si>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</si>
  <si>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</si>
  <si>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</si>
  <si>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</si>
  <si>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</si>
  <si>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</si>
  <si>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</si>
  <si>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</si>
  <si>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</si>
  <si>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</si>
  <si>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</si>
  <si>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</si>
  <si>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</si>
  <si>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</si>
  <si>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</si>
  <si>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</si>
  <si>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</si>
  <si>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</si>
  <si>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</si>
  <si>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</si>
  <si>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</si>
  <si>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</si>
  <si>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</si>
  <si>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</si>
  <si>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</si>
  <si>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</si>
  <si>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</si>
  <si>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</si>
  <si>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</si>
  <si>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</si>
  <si>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</si>
  <si>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</si>
  <si>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</si>
  <si>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</si>
  <si>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</si>
  <si>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</si>
  <si>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</si>
  <si>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</si>
  <si>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</si>
  <si>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</si>
  <si>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</si>
  <si>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</si>
  <si>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</si>
  <si>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</si>
  <si>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</si>
  <si>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</si>
  <si>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</si>
  <si>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</si>
  <si>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</si>
  <si>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</si>
  <si>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</si>
  <si>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</si>
  <si>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</si>
  <si>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</si>
  <si>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</si>
  <si>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</si>
  <si>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</si>
  <si>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</si>
  <si>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</si>
  <si>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</si>
  <si>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</si>
  <si>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</si>
  <si>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</si>
  <si>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</si>
  <si>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</si>
  <si>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</si>
  <si>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</si>
  <si>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</si>
  <si>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</si>
  <si>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</si>
  <si>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</si>
  <si>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</si>
  <si>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</si>
  <si>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</si>
  <si>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</si>
  <si>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</si>
  <si>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</si>
  <si>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</si>
  <si>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</si>
  <si>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</si>
  <si>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</si>
  <si>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</si>
  <si>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</si>
  <si>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</si>
  <si>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</si>
  <si>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</si>
  <si>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</si>
  <si>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</si>
  <si>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</si>
  <si>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</si>
  <si>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</si>
  <si>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</si>
  <si>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</si>
  <si>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</si>
  <si>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</si>
  <si>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</si>
  <si>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</si>
  <si>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</si>
  <si>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</si>
  <si>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</si>
  <si>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</si>
  <si>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</si>
  <si>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</si>
  <si>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</si>
  <si>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</si>
  <si>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</si>
  <si>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</si>
  <si>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</si>
  <si>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</si>
  <si>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</si>
  <si>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</si>
  <si>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</si>
  <si>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</si>
  <si>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</si>
  <si>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</si>
  <si>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</si>
  <si>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</si>
  <si>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</si>
  <si>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</si>
  <si>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</si>
  <si>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</si>
  <si>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</si>
  <si>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</si>
  <si>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</si>
  <si>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</si>
  <si>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</si>
  <si>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</si>
  <si>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</si>
  <si>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</si>
  <si>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</si>
  <si>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</si>
  <si>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</si>
  <si>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</si>
  <si>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</si>
  <si>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</si>
  <si>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</si>
  <si>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</si>
  <si>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</si>
  <si>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</si>
  <si>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</si>
  <si>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</si>
  <si>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</si>
  <si>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</si>
  <si>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</si>
  <si>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</si>
  <si>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</si>
  <si>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</si>
  <si>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</si>
  <si>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</si>
  <si>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</si>
  <si>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</si>
  <si>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</si>
  <si>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</si>
  <si>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</si>
  <si>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</si>
  <si>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</si>
  <si>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</si>
  <si>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</si>
  <si>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</si>
  <si>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</si>
  <si>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</si>
  <si>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</si>
  <si>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</si>
  <si>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</si>
  <si>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</si>
  <si>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</si>
  <si>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</si>
  <si>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</si>
  <si>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</si>
  <si>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</si>
  <si>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</si>
  <si>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</si>
  <si>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</si>
  <si>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</si>
  <si>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</si>
  <si>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</si>
  <si>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</si>
  <si>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</si>
  <si>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</si>
  <si>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</si>
  <si>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</si>
  <si>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</si>
  <si>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</si>
  <si>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</si>
  <si>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</si>
  <si>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</si>
  <si>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</si>
  <si>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</si>
  <si>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</si>
  <si>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</si>
  <si>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</si>
  <si>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</si>
  <si>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</si>
  <si>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</si>
  <si>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</si>
  <si>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</si>
  <si>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</si>
  <si>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</si>
  <si>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</si>
  <si>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</si>
  <si>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</si>
  <si>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</si>
  <si>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</si>
  <si>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</si>
  <si>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</si>
  <si>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</si>
  <si>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</si>
  <si>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</si>
  <si>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</si>
  <si>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</si>
  <si>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</si>
  <si>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</si>
  <si>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</si>
  <si>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</si>
  <si>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</si>
  <si>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</si>
  <si>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</si>
  <si>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</si>
  <si>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</si>
  <si>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</si>
  <si>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</si>
  <si>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</si>
  <si>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</si>
  <si>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</si>
  <si>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</si>
  <si>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</si>
  <si>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</si>
  <si>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</si>
  <si>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</si>
  <si>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</si>
  <si>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</si>
  <si>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</si>
  <si>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</si>
  <si>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</si>
  <si>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</si>
  <si>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</si>
  <si>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</si>
  <si>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</si>
  <si>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</si>
  <si>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</si>
  <si>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</si>
  <si>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</si>
  <si>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</si>
  <si>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</si>
  <si>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</si>
  <si>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</si>
  <si>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</si>
  <si>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</si>
  <si>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</si>
  <si>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</si>
  <si>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</si>
  <si>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</si>
  <si>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</si>
  <si>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</si>
  <si>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</si>
  <si>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</si>
  <si>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</si>
  <si>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</si>
  <si>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</si>
  <si>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</si>
  <si>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</si>
  <si>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</si>
  <si>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</si>
  <si>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</si>
  <si>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</si>
  <si>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</si>
  <si>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</si>
  <si>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</si>
  <si>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</si>
  <si>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</si>
  <si>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</si>
  <si>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</si>
  <si>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</si>
  <si>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</si>
  <si>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</si>
  <si>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</si>
  <si>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</si>
  <si>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</si>
  <si>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</si>
  <si>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</si>
  <si>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</si>
  <si>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</si>
  <si>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</si>
  <si>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</si>
  <si>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</si>
  <si>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</si>
  <si>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</si>
  <si>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</si>
  <si>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</si>
  <si>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</si>
  <si>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</si>
  <si>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</si>
  <si>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</si>
  <si>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</si>
  <si>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</si>
  <si>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</si>
  <si>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</si>
  <si>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</si>
  <si>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</si>
  <si>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</si>
  <si>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</si>
  <si>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</si>
  <si>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</si>
  <si>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</si>
  <si>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</si>
  <si>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</si>
  <si>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</si>
  <si>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</si>
  <si>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</si>
  <si>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</si>
  <si>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</si>
  <si>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</si>
  <si>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</si>
  <si>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</si>
  <si>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</si>
  <si>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</si>
  <si>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</si>
  <si>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</si>
  <si>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</si>
  <si>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</si>
  <si>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</si>
  <si>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</si>
  <si>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</si>
  <si>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</si>
  <si>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</si>
  <si>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</si>
  <si>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</si>
  <si>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</si>
  <si>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</si>
  <si>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</si>
  <si>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</si>
  <si>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</si>
  <si>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</si>
  <si>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</si>
  <si>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</si>
  <si>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</si>
  <si>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</si>
  <si>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</si>
  <si>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</si>
  <si>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</si>
  <si>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</si>
  <si>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</si>
  <si>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</si>
  <si>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</si>
  <si>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</si>
  <si>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</si>
  <si>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</si>
  <si>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</si>
  <si>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</si>
  <si>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</si>
  <si>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</si>
  <si>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</si>
  <si>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</si>
  <si>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</si>
  <si>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</si>
  <si>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</si>
  <si>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</si>
  <si>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</si>
  <si>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</si>
  <si>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</si>
  <si>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</si>
  <si>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</si>
  <si>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</si>
  <si>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</si>
  <si>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</si>
  <si>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</si>
  <si>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</si>
  <si>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</si>
  <si>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</si>
  <si>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</si>
  <si>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</si>
  <si>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</si>
  <si>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</si>
  <si>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</si>
  <si>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</si>
  <si>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</si>
  <si>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</si>
  <si>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</si>
  <si>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</si>
  <si>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</si>
  <si>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</si>
  <si>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</si>
  <si>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</si>
  <si>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</si>
  <si>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</si>
  <si>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</si>
  <si>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</si>
  <si>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</si>
  <si>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</si>
  <si>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</si>
  <si>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</si>
  <si>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</si>
  <si>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</si>
  <si>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</si>
  <si>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</si>
  <si>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</si>
  <si>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</si>
  <si>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</si>
  <si>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</si>
  <si>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</si>
  <si>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</si>
  <si>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</si>
  <si>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</si>
  <si>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</si>
  <si>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</si>
  <si>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</si>
  <si>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</si>
  <si>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</si>
  <si>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</si>
  <si>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</si>
  <si>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</si>
  <si>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</si>
  <si>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</si>
  <si>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</si>
  <si>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</si>
  <si>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</si>
  <si>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</si>
  <si>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</si>
  <si>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</si>
  <si>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</si>
  <si>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</si>
  <si>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</si>
  <si>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</si>
  <si>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</si>
  <si>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</si>
  <si>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</si>
  <si>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</si>
  <si>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</si>
  <si>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</si>
  <si>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</si>
  <si>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</si>
  <si>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</si>
  <si>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</si>
  <si>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</si>
  <si>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</si>
  <si>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</si>
  <si>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</si>
  <si>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</si>
  <si>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</si>
  <si>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</si>
  <si>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</si>
  <si>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</si>
  <si>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</si>
  <si>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</si>
  <si>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</si>
  <si>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</si>
  <si>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</si>
  <si>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</si>
  <si>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</si>
  <si>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</si>
  <si>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</si>
  <si>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</si>
  <si>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</si>
  <si>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</si>
  <si>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</si>
  <si>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</si>
  <si>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</si>
  <si>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</si>
  <si>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</si>
  <si>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</si>
  <si>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</si>
  <si>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</si>
  <si>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</si>
  <si>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</si>
  <si>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</si>
  <si>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</si>
  <si>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</si>
  <si>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</si>
  <si>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</si>
  <si>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</si>
  <si>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</si>
  <si>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</si>
  <si>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</si>
  <si>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</si>
  <si>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</si>
  <si>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</si>
  <si>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</si>
  <si>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</si>
  <si>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</si>
  <si>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</si>
  <si>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</si>
  <si>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</si>
  <si>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</si>
  <si>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</si>
  <si>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</si>
  <si>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</si>
  <si>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</si>
  <si>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</si>
  <si>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</si>
  <si>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</si>
  <si>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</si>
  <si>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</si>
  <si>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</si>
  <si>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</si>
  <si>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</si>
  <si>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</si>
  <si>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</si>
  <si>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</si>
  <si>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</si>
  <si>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</si>
  <si>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</si>
  <si>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</si>
  <si>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</si>
  <si>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</si>
  <si>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</si>
  <si>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</si>
  <si>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</si>
  <si>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</si>
  <si>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</si>
  <si>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</si>
  <si>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</si>
  <si>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</si>
  <si>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</si>
  <si>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</si>
  <si>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</si>
  <si>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</si>
  <si>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</si>
  <si>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</si>
  <si>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</si>
  <si>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</si>
  <si>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</si>
  <si>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</si>
  <si>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</si>
  <si>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</si>
  <si>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</si>
  <si>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</si>
  <si>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</si>
  <si>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</si>
  <si>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</si>
  <si>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</si>
  <si>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</si>
  <si>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</si>
  <si>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</si>
  <si>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</si>
  <si>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</si>
  <si>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</si>
  <si>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</si>
  <si>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</si>
  <si>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</si>
  <si>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</si>
  <si>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</si>
  <si>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</si>
  <si>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</si>
  <si>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</si>
  <si>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</si>
  <si>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</si>
  <si>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</si>
  <si>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</si>
  <si>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</si>
  <si>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</si>
  <si>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</si>
  <si>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</si>
  <si>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</si>
  <si>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</si>
  <si>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</si>
  <si>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</si>
  <si>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</si>
  <si>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</si>
  <si>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</si>
  <si>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</si>
  <si>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</si>
  <si>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</si>
  <si>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</si>
  <si>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</si>
  <si>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</si>
  <si>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</si>
  <si>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</si>
  <si>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</si>
  <si>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</si>
  <si>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</si>
  <si>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</si>
  <si>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</si>
  <si>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</si>
  <si>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</si>
  <si>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</si>
  <si>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</si>
  <si>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</si>
  <si>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</si>
  <si>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</si>
  <si>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</si>
  <si>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</si>
  <si>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</si>
  <si>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</si>
  <si>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</si>
  <si>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</si>
  <si>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</si>
  <si>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</si>
  <si>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</si>
  <si>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</si>
  <si>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</si>
  <si>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</si>
  <si>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</si>
  <si>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</si>
  <si>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</si>
  <si>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</si>
  <si>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</si>
  <si>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</si>
  <si>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</si>
  <si>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</si>
  <si>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</si>
  <si>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</si>
  <si>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</si>
  <si>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</si>
  <si>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</si>
  <si>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</si>
  <si>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</si>
  <si>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</si>
  <si>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</si>
  <si>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</si>
  <si>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</si>
  <si>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</si>
  <si>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</si>
  <si>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</si>
  <si>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</si>
  <si>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</si>
  <si>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</si>
  <si>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</si>
  <si>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</si>
  <si>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</si>
  <si>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</si>
  <si>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</si>
  <si>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</si>
  <si>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</si>
  <si>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</si>
  <si>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</si>
  <si>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</si>
  <si>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</si>
  <si>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</si>
  <si>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</si>
  <si>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</si>
  <si>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</si>
  <si>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</si>
  <si>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</si>
  <si>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</si>
  <si>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</si>
  <si>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</si>
  <si>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</si>
  <si>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</si>
  <si>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</si>
  <si>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</si>
  <si>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</si>
  <si>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</si>
  <si>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</si>
  <si>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</si>
  <si>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</si>
  <si>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</si>
  <si>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</si>
  <si>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</si>
  <si>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</si>
  <si>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</si>
  <si>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</si>
  <si>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</si>
  <si>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</si>
  <si>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</si>
  <si>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</si>
  <si>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</si>
  <si>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</si>
  <si>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</si>
  <si>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</si>
  <si>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</si>
  <si>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</si>
  <si>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</si>
  <si>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</si>
  <si>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</si>
  <si>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</si>
  <si>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</si>
  <si>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</si>
  <si>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</si>
  <si>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</si>
  <si>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</si>
  <si>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</si>
  <si>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</si>
  <si>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</si>
  <si>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</si>
  <si>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</si>
  <si>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</si>
  <si>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</si>
  <si>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</si>
  <si>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</si>
  <si>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</si>
  <si>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</si>
  <si>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</si>
  <si>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</si>
  <si>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</si>
  <si>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</si>
  <si>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</si>
  <si>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</si>
  <si>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</si>
  <si>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</si>
  <si>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</si>
  <si>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</si>
  <si>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</si>
  <si>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</si>
  <si>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</si>
  <si>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</si>
  <si>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</si>
  <si>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</si>
  <si>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</si>
  <si>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</si>
  <si>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</si>
  <si>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</si>
  <si>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</si>
  <si>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</si>
  <si>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</si>
  <si>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</si>
  <si>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</si>
  <si>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</si>
  <si>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</si>
  <si>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</si>
  <si>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</si>
  <si>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</si>
  <si>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</si>
  <si>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</si>
  <si>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</si>
  <si>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</si>
  <si>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</si>
  <si>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</si>
  <si>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</si>
  <si>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</si>
  <si>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</si>
  <si>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</si>
  <si>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</si>
  <si>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</si>
  <si>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</si>
  <si>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</si>
  <si>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</si>
  <si>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</si>
  <si>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</si>
  <si>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</si>
  <si>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</si>
  <si>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</si>
  <si>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</si>
  <si>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</si>
  <si>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</si>
  <si>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</si>
  <si>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</si>
  <si>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</si>
  <si>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</si>
  <si>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</si>
  <si>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</si>
  <si>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</si>
  <si>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</si>
  <si>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</si>
  <si>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</si>
  <si>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</si>
  <si>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</si>
  <si>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</si>
  <si>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</si>
  <si>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</si>
  <si>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</si>
  <si>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</si>
  <si>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</si>
  <si>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</si>
  <si>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</si>
  <si>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</si>
  <si>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</si>
  <si>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</si>
  <si>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</si>
  <si>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</si>
  <si>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</si>
  <si>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</si>
  <si>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</si>
  <si>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</si>
  <si>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</si>
  <si>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</si>
  <si>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</si>
  <si>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</si>
  <si>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</si>
  <si>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</si>
  <si>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</si>
  <si>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</si>
  <si>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</si>
  <si>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</si>
  <si>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</si>
  <si>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</si>
  <si>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</si>
  <si>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</si>
  <si>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</si>
  <si>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</si>
  <si>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</si>
  <si>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</si>
  <si>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</si>
  <si>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</si>
  <si>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</si>
  <si>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</si>
  <si>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</si>
  <si>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</si>
  <si>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</si>
  <si>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</si>
  <si>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</si>
  <si>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</si>
  <si>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</si>
  <si>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</si>
  <si>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</si>
  <si>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</si>
  <si>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</si>
  <si>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</si>
  <si>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</si>
  <si>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</si>
  <si>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</si>
  <si>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</si>
  <si>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</si>
  <si>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</si>
  <si>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</si>
  <si>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</si>
  <si>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</si>
  <si>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</si>
  <si>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</si>
  <si>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</si>
  <si>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</si>
  <si>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</si>
  <si>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</si>
  <si>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</si>
  <si>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</si>
  <si>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</si>
  <si>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</si>
  <si>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</si>
  <si>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</si>
  <si>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</si>
  <si>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</si>
  <si>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</si>
  <si>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</si>
  <si>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</si>
  <si>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</si>
  <si>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</si>
  <si>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</si>
  <si>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</si>
  <si>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</si>
  <si>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</si>
  <si>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</si>
  <si>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</si>
  <si>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</si>
  <si>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</si>
  <si>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</si>
  <si>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</si>
  <si>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</si>
  <si>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</si>
  <si>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</si>
  <si>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</si>
  <si>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</si>
  <si>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</si>
  <si>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</si>
  <si>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</si>
  <si>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</si>
  <si>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</si>
  <si>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</si>
  <si>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</si>
  <si>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</si>
  <si>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</si>
  <si>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</si>
  <si>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</si>
  <si>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</si>
  <si>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</si>
  <si>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</si>
  <si>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</si>
  <si>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</si>
  <si>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</si>
  <si>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</si>
  <si>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</si>
  <si>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</si>
  <si>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</si>
  <si>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</si>
  <si>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</si>
  <si>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</si>
  <si>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</si>
  <si>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</si>
  <si>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</si>
  <si>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</si>
  <si>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</si>
  <si>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</si>
  <si>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</si>
  <si>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</si>
  <si>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</si>
  <si>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</si>
  <si>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</si>
  <si>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</si>
  <si>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</si>
  <si>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</si>
  <si>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</si>
  <si>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</si>
  <si>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</si>
  <si>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</si>
  <si>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</si>
  <si>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</si>
  <si>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</si>
  <si>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</si>
  <si>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</si>
  <si>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</si>
  <si>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</si>
  <si>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</si>
  <si>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</si>
  <si>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</si>
  <si>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</si>
  <si>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</si>
  <si>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</si>
  <si>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</si>
  <si>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</si>
  <si>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</si>
  <si>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</si>
  <si>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</si>
  <si>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</si>
  <si>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</si>
  <si>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</si>
  <si>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</si>
  <si>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</si>
  <si>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</si>
  <si>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</si>
  <si>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</si>
  <si>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</si>
  <si>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</si>
  <si>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</si>
  <si>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</si>
  <si>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</si>
  <si>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</si>
  <si>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</si>
  <si>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</si>
  <si>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</si>
  <si>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</si>
  <si>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</si>
  <si>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</si>
  <si>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</si>
  <si>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</si>
  <si>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</si>
  <si>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</si>
  <si>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</si>
  <si>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</si>
  <si>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</si>
  <si>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</si>
  <si>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</si>
  <si>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</si>
  <si>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</si>
  <si>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</si>
  <si>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</si>
  <si>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</si>
  <si>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</si>
  <si>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</si>
  <si>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</si>
  <si>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</si>
  <si>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</si>
  <si>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</si>
  <si>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</si>
  <si>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</si>
  <si>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</si>
  <si>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</si>
  <si>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</si>
  <si>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</si>
  <si>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</si>
  <si>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</si>
  <si>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</si>
  <si>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</si>
  <si>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</si>
  <si>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</si>
  <si>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</si>
  <si>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</si>
  <si>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</si>
  <si>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</si>
  <si>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</si>
  <si>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</si>
  <si>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</si>
  <si>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</si>
  <si>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</si>
  <si>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</si>
  <si>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</si>
  <si>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</si>
  <si>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</si>
  <si>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</si>
  <si>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</si>
  <si>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</si>
  <si>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</si>
  <si>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</si>
  <si>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</si>
  <si>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</si>
  <si>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</si>
  <si>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</si>
  <si>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</si>
  <si>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</si>
  <si>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</si>
  <si>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</si>
  <si>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</si>
  <si>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</si>
  <si>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</si>
  <si>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</si>
  <si>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</si>
  <si>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</si>
  <si>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</si>
  <si>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</si>
  <si>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</si>
  <si>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</si>
  <si>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</si>
  <si>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</si>
  <si>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</si>
  <si>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</si>
  <si>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</si>
  <si>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</si>
  <si>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</si>
  <si>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</si>
  <si>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</si>
  <si>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</si>
  <si>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</si>
  <si>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</si>
  <si>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</si>
  <si>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</si>
  <si>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</si>
  <si>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</si>
  <si>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</si>
  <si>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</si>
  <si>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</si>
  <si>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</si>
  <si>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</si>
  <si>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</si>
  <si>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</si>
  <si>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</si>
  <si>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</si>
  <si>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</si>
  <si>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</si>
  <si>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</si>
  <si>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</si>
  <si>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</si>
  <si>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</si>
  <si>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</si>
  <si>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</si>
  <si>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</si>
  <si>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</si>
  <si>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</si>
  <si>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</si>
  <si>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</si>
  <si>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</si>
  <si>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</si>
  <si>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</si>
  <si>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</si>
  <si>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</si>
  <si>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</si>
  <si>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</si>
  <si>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</si>
  <si>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</si>
  <si>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</si>
  <si>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</si>
  <si>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</si>
  <si>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</si>
  <si>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</si>
  <si>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</si>
  <si>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</si>
  <si>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</si>
  <si>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</si>
  <si>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</si>
  <si>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</si>
  <si>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</si>
  <si>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</si>
  <si>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</si>
  <si>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</si>
  <si>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</si>
  <si>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</si>
  <si>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</si>
  <si>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</si>
  <si>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</si>
  <si>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</si>
  <si>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</si>
  <si>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</si>
  <si>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</si>
  <si>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</si>
  <si>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</si>
  <si>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</si>
  <si>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</si>
  <si>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</si>
  <si>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</si>
  <si>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</si>
  <si>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</si>
  <si>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</si>
  <si>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</si>
  <si>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</si>
  <si>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</si>
  <si>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</si>
  <si>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</si>
  <si>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</si>
  <si>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</si>
  <si>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</si>
  <si>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</si>
  <si>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</si>
  <si>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</si>
  <si>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</si>
  <si>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</si>
  <si>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</si>
  <si>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</si>
  <si>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</si>
  <si>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</si>
  <si>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</si>
  <si>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</si>
  <si>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</si>
  <si>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</si>
  <si>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</si>
  <si>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</si>
  <si>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</si>
  <si>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</si>
  <si>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</si>
  <si>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</si>
  <si>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</si>
  <si>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</si>
  <si>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</si>
  <si>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</si>
  <si>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</si>
  <si>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</si>
  <si>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</si>
  <si>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</si>
  <si>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</si>
  <si>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</si>
  <si>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</si>
  <si>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</si>
  <si>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</si>
  <si>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</si>
  <si>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</si>
  <si>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</si>
  <si>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</si>
  <si>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</si>
  <si>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</si>
  <si>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</si>
  <si>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</si>
  <si>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</si>
  <si>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</si>
  <si>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</si>
  <si>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</si>
  <si>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</si>
  <si>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</si>
  <si>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</si>
  <si>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</si>
  <si>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</si>
  <si>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</si>
  <si>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</si>
  <si>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</si>
  <si>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</si>
  <si>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</si>
  <si>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</si>
  <si>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</si>
  <si>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</si>
  <si>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</si>
  <si>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</si>
  <si>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</si>
  <si>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</si>
  <si>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</si>
  <si>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</si>
  <si>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</si>
  <si>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</si>
  <si>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</si>
  <si>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</si>
  <si>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</si>
  <si>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</si>
  <si>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</si>
  <si>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</si>
  <si>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</si>
  <si>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</si>
  <si>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</si>
  <si>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</si>
  <si>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</si>
  <si>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</si>
  <si>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</si>
  <si>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</si>
  <si>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</si>
  <si>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</si>
  <si>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</si>
  <si>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</si>
  <si>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</si>
  <si>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</si>
  <si>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</si>
  <si>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</si>
  <si>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</si>
  <si>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</si>
  <si>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</si>
  <si>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</si>
  <si>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</si>
  <si>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</si>
  <si>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</si>
  <si>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</si>
  <si>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</si>
  <si>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</si>
  <si>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</si>
  <si>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</si>
  <si>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</si>
  <si>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</si>
  <si>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</si>
  <si>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</si>
  <si>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</si>
  <si>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</si>
  <si>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</si>
  <si>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</si>
  <si>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</si>
  <si>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</si>
  <si>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</si>
  <si>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</si>
  <si>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</si>
  <si>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</si>
  <si>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</si>
  <si>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</si>
  <si>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</si>
  <si>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</si>
  <si>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</si>
  <si>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</si>
  <si>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</si>
  <si>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</si>
  <si>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</si>
  <si>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</si>
  <si>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</si>
  <si>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</si>
  <si>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</si>
  <si>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</si>
  <si>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</si>
  <si>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</si>
  <si>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</si>
  <si>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</si>
  <si>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</si>
  <si>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</si>
  <si>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</si>
  <si>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</si>
  <si>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</si>
  <si>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</si>
  <si>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</si>
  <si>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</si>
  <si>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</si>
  <si>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</si>
  <si>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</si>
  <si>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</si>
  <si>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</si>
  <si>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</si>
  <si>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</si>
  <si>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</si>
  <si>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</si>
  <si>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</si>
  <si>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</si>
  <si>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</si>
  <si>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</si>
  <si>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</si>
  <si>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</si>
  <si>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</si>
  <si>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</si>
  <si>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</si>
  <si>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</si>
  <si>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</si>
  <si>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</si>
  <si>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</si>
  <si>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</si>
  <si>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</si>
  <si>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</si>
  <si>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</si>
  <si>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</si>
  <si>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</si>
  <si>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</si>
  <si>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</si>
  <si>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</si>
  <si>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</si>
  <si>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</si>
  <si>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</si>
  <si>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</si>
  <si>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</si>
  <si>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</si>
  <si>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</si>
  <si>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</si>
  <si>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</si>
  <si>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</si>
  <si>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</si>
  <si>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</si>
  <si>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</si>
  <si>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</si>
  <si>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</si>
  <si>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</si>
  <si>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</si>
  <si>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</si>
  <si>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</si>
  <si>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</si>
  <si>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</si>
  <si>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</si>
  <si>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</si>
  <si>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</si>
  <si>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</si>
  <si>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</si>
  <si>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</si>
  <si>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</si>
  <si>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</si>
  <si>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</si>
  <si>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</si>
  <si>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</si>
  <si>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</si>
  <si>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</si>
  <si>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</si>
  <si>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</si>
  <si>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</si>
  <si>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</si>
  <si>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</si>
  <si>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</si>
  <si>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</si>
  <si>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</si>
  <si>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</si>
  <si>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</si>
  <si>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</si>
  <si>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</si>
  <si>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</si>
  <si>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</si>
  <si>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</si>
  <si>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</si>
  <si>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</si>
  <si>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</si>
  <si>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</si>
  <si>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</si>
  <si>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</si>
  <si>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</si>
  <si>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</si>
  <si>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</si>
  <si>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</si>
  <si>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</si>
  <si>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</si>
  <si>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</si>
  <si>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</si>
  <si>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</si>
  <si>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</si>
  <si>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</si>
  <si>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</si>
  <si>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</si>
  <si>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</si>
  <si>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</si>
  <si>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</si>
  <si>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</si>
  <si>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</si>
  <si>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</si>
  <si>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</si>
  <si>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</si>
  <si>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</si>
  <si>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</si>
  <si>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</si>
  <si>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</si>
  <si>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</si>
  <si>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</si>
  <si>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</si>
  <si>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</si>
  <si>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</si>
  <si>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</si>
  <si>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</si>
  <si>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</si>
  <si>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</si>
  <si>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</si>
  <si>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</si>
  <si>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</si>
  <si>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</si>
  <si>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</si>
  <si>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</si>
  <si>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</si>
  <si>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</si>
  <si>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</si>
  <si>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</si>
  <si>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</si>
  <si>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</si>
  <si>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</si>
  <si>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</si>
  <si>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</si>
  <si>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</si>
  <si>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</si>
  <si>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</si>
  <si>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</si>
  <si>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</si>
  <si>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</si>
  <si>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</si>
  <si>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</si>
  <si>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</si>
  <si>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</si>
  <si>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</si>
  <si>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</si>
  <si>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</si>
  <si>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</si>
  <si>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</si>
  <si>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</si>
  <si>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</si>
  <si>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</si>
  <si>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</si>
  <si>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</si>
  <si>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</si>
  <si>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</si>
  <si>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</si>
  <si>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</si>
  <si>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</si>
  <si>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</si>
  <si>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</si>
  <si>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</si>
  <si>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</si>
  <si>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</si>
  <si>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</si>
  <si>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</si>
  <si>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</si>
  <si>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</si>
  <si>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</si>
  <si>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</si>
  <si>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</si>
  <si>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</si>
  <si>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</si>
  <si>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</si>
  <si>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</si>
  <si>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</si>
  <si>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</si>
  <si>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</si>
  <si>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</si>
  <si>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</si>
  <si>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</si>
  <si>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</si>
  <si>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</si>
  <si>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</si>
  <si>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</si>
  <si>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</si>
  <si>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</si>
  <si>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</si>
  <si>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</si>
  <si>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</si>
  <si>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</si>
  <si>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</si>
  <si>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</si>
  <si>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</si>
  <si>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</si>
  <si>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</si>
  <si>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</si>
  <si>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</si>
  <si>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</si>
  <si>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</si>
  <si>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</si>
  <si>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</si>
  <si>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</si>
  <si>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</si>
  <si>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</si>
  <si>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</si>
  <si>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</si>
  <si>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</si>
  <si>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</si>
  <si>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</si>
  <si>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</si>
  <si>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</si>
  <si>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</si>
  <si>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</si>
  <si>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</si>
  <si>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</si>
  <si>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</si>
  <si>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</si>
  <si>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</si>
  <si>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</si>
  <si>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</si>
  <si>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</si>
  <si>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</si>
  <si>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</si>
  <si>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</si>
  <si>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</si>
  <si>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</si>
  <si>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</si>
  <si>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</si>
  <si>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</si>
  <si>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</si>
  <si>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</si>
  <si>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</si>
  <si>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</si>
  <si>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</si>
  <si>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</si>
  <si>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</si>
  <si>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</si>
  <si>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</si>
  <si>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</si>
  <si>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</si>
  <si>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</si>
  <si>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</si>
  <si>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</si>
  <si>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</si>
  <si>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</si>
  <si>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</si>
  <si>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</si>
  <si>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</si>
  <si>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</si>
  <si>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</si>
  <si>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</si>
  <si>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</si>
  <si>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</si>
  <si>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</si>
  <si>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</si>
  <si>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</si>
  <si>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</si>
  <si>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</si>
  <si>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</si>
  <si>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</si>
  <si>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</si>
  <si>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</si>
  <si>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</si>
  <si>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</si>
  <si>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</si>
  <si>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</si>
  <si>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</si>
  <si>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</si>
  <si>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</si>
  <si>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</si>
  <si>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</si>
  <si>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</si>
  <si>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</si>
  <si>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</si>
  <si>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</si>
  <si>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</si>
  <si>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</si>
  <si>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</si>
  <si>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</si>
  <si>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</si>
  <si>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</si>
  <si>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</si>
  <si>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</si>
  <si>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</si>
  <si>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</si>
  <si>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</si>
  <si>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</si>
  <si>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</si>
  <si>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</si>
  <si>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</si>
  <si>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</si>
  <si>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</si>
  <si>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</si>
  <si>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</si>
  <si>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</si>
  <si>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</si>
  <si>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</si>
  <si>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</si>
  <si>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</si>
  <si>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</si>
  <si>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</si>
  <si>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</si>
  <si>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</si>
  <si>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</si>
  <si>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</si>
  <si>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</si>
  <si>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</si>
  <si>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</si>
  <si>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</si>
  <si>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</si>
  <si>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</si>
  <si>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</si>
  <si>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</si>
  <si>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</si>
  <si>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</si>
  <si>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</si>
  <si>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</si>
  <si>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</si>
  <si>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</si>
  <si>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</si>
  <si>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</si>
  <si>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</si>
  <si>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</si>
  <si>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</si>
  <si>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</si>
  <si>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</si>
  <si>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</si>
  <si>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</si>
  <si>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</si>
  <si>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</si>
  <si>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</si>
  <si>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</si>
  <si>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</si>
  <si>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</si>
  <si>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</si>
  <si>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</si>
  <si>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</si>
  <si>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</si>
  <si>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</si>
  <si>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</si>
  <si>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</si>
  <si>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</si>
  <si>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</si>
  <si>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</si>
  <si>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</si>
  <si>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</si>
  <si>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</si>
  <si>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</si>
  <si>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</si>
  <si>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</si>
  <si>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</si>
  <si>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</si>
  <si>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</si>
  <si>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</si>
  <si>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</si>
  <si>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</si>
  <si>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</si>
  <si>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</si>
  <si>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</si>
  <si>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</si>
  <si>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</si>
  <si>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</si>
  <si>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</si>
  <si>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</si>
  <si>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</si>
  <si>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</si>
  <si>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</si>
  <si>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</si>
  <si>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</si>
  <si>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</si>
  <si>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</si>
  <si>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</si>
  <si>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</si>
  <si>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</si>
  <si>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</si>
  <si>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</si>
  <si>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</si>
  <si>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</si>
  <si>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</si>
  <si>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</si>
  <si>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</si>
  <si>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</si>
  <si>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</si>
  <si>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</si>
  <si>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</si>
  <si>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</si>
  <si>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</si>
  <si>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</si>
  <si>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</si>
  <si>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</si>
  <si>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</si>
  <si>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</si>
  <si>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</si>
  <si>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</si>
  <si>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</si>
  <si>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</si>
  <si>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</si>
  <si>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</si>
  <si>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</si>
  <si>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</si>
  <si>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</si>
  <si>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</si>
  <si>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</si>
  <si>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</si>
  <si>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</si>
  <si>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</si>
  <si>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</si>
  <si>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</si>
  <si>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</si>
  <si>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</si>
  <si>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</si>
  <si>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</si>
  <si>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</si>
  <si>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</si>
  <si>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</si>
  <si>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</si>
  <si>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</si>
  <si>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</si>
  <si>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</si>
  <si>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</si>
  <si>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</si>
  <si>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</si>
  <si>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</si>
  <si>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</si>
  <si>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</si>
  <si>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</si>
  <si>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</si>
  <si>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</si>
  <si>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</si>
  <si>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</si>
  <si>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</si>
  <si>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</si>
  <si>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</si>
  <si>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</si>
  <si>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</si>
  <si>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</si>
  <si>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</si>
  <si>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</si>
  <si>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</si>
  <si>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</si>
  <si>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</si>
  <si>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</si>
  <si>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</si>
  <si>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</si>
  <si>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</si>
  <si>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</si>
  <si>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</si>
  <si>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</si>
  <si>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</si>
  <si>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</si>
  <si>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</si>
  <si>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</si>
  <si>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</si>
  <si>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</si>
  <si>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</si>
  <si>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</si>
  <si>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</si>
  <si>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</si>
  <si>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</si>
  <si>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</si>
  <si>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</si>
  <si>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</si>
  <si>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</si>
  <si>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</si>
  <si>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</si>
  <si>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</si>
  <si>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</si>
  <si>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</si>
  <si>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</si>
  <si>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</si>
  <si>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</si>
  <si>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</si>
  <si>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</si>
  <si>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</si>
  <si>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</si>
  <si>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</si>
  <si>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</si>
  <si>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</si>
  <si>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</si>
  <si>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</si>
  <si>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</si>
  <si>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</si>
  <si>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</si>
  <si>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</si>
  <si>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</si>
  <si>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</si>
  <si>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</si>
  <si>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</si>
  <si>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</si>
  <si>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</si>
  <si>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</si>
  <si>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</si>
  <si>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</si>
  <si>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</si>
  <si>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</si>
  <si>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</si>
  <si>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</si>
  <si>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</si>
  <si>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</si>
  <si>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</si>
  <si>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</si>
  <si>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</si>
  <si>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</si>
  <si>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</si>
  <si>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</si>
  <si>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</si>
  <si>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</si>
  <si>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</si>
  <si>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</si>
  <si>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</si>
  <si>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</si>
  <si>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</si>
  <si>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</si>
  <si>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</si>
  <si>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</si>
  <si>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</si>
  <si>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</si>
  <si>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</si>
  <si>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</si>
  <si>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</si>
  <si>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</si>
  <si>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</si>
  <si>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</si>
  <si>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</si>
  <si>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</si>
  <si>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</si>
  <si>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</si>
  <si>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</si>
  <si>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</si>
  <si>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</si>
  <si>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</si>
  <si>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</si>
  <si>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</si>
  <si>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</si>
  <si>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</si>
  <si>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</si>
  <si>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</si>
  <si>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</si>
  <si>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</si>
  <si>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</si>
  <si>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</si>
  <si>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</si>
  <si>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</si>
  <si>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</si>
  <si>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</si>
  <si>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</si>
  <si>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</si>
  <si>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</si>
  <si>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</si>
  <si>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</si>
  <si>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</si>
  <si>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</si>
  <si>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</si>
  <si>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</si>
  <si>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</si>
  <si>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</si>
  <si>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</si>
  <si>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</si>
  <si>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</si>
  <si>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</si>
  <si>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</si>
  <si>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</si>
  <si>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</si>
  <si>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</si>
  <si>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</si>
  <si>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</si>
  <si>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</si>
  <si>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</si>
  <si>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</si>
  <si>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</si>
  <si>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</si>
  <si>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</si>
  <si>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</si>
  <si>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</si>
  <si>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</si>
  <si>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</si>
  <si>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</si>
  <si>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</si>
  <si>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</si>
  <si>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</si>
  <si>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</si>
  <si>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</si>
  <si>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</si>
  <si>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</si>
  <si>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</si>
  <si>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</si>
  <si>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</si>
  <si>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</si>
  <si>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</si>
  <si>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</si>
  <si>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</si>
  <si>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</si>
  <si>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</si>
  <si>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</si>
  <si>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</si>
  <si>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</si>
  <si>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</si>
  <si>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</si>
  <si>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</si>
  <si>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</si>
  <si>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</si>
  <si>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</si>
  <si>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</si>
  <si>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</si>
  <si>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</si>
  <si>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</si>
  <si>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</si>
  <si>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</si>
  <si>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</si>
  <si>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</si>
  <si>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</si>
  <si>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</si>
  <si>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</si>
  <si>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</si>
  <si>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</si>
  <si>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</si>
  <si>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</si>
  <si>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</si>
  <si>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</si>
  <si>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</si>
  <si>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</si>
  <si>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</si>
  <si>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</si>
  <si>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</si>
  <si>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</si>
  <si>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</si>
  <si>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</si>
  <si>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</si>
  <si>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</si>
  <si>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</si>
  <si>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</si>
  <si>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</si>
  <si>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</si>
  <si>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</si>
  <si>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</si>
  <si>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</si>
  <si>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</si>
  <si>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</si>
  <si>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</si>
  <si>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</si>
  <si>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</si>
  <si>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</si>
  <si>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</si>
  <si>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</si>
  <si>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</si>
  <si>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</si>
  <si>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</si>
  <si>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</si>
  <si>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</si>
  <si>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</si>
  <si>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</si>
  <si>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</si>
  <si>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</si>
  <si>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</si>
  <si>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</si>
  <si>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</si>
  <si>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</si>
  <si>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</si>
  <si>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</si>
  <si>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</si>
  <si>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</si>
  <si>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</si>
  <si>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</si>
  <si>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</si>
  <si>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</si>
  <si>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</si>
  <si>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</si>
  <si>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</si>
  <si>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</si>
  <si>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</si>
  <si>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</si>
  <si>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</si>
  <si>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</si>
  <si>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</si>
  <si>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</si>
  <si>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</si>
  <si>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</si>
  <si>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</si>
  <si>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</si>
  <si>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</si>
  <si>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</si>
  <si>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</si>
  <si>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</si>
  <si>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</si>
  <si>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</si>
  <si>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</si>
  <si>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</si>
  <si>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</si>
  <si>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</si>
  <si>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</si>
  <si>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</si>
  <si>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</si>
  <si>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</si>
  <si>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</si>
  <si>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</si>
  <si>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</si>
  <si>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</si>
  <si>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</si>
  <si>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</si>
  <si>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</si>
  <si>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</si>
  <si>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</si>
  <si>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</si>
  <si>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</si>
  <si>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</si>
  <si>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</si>
  <si>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</si>
  <si>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</si>
  <si>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</si>
  <si>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</si>
  <si>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</si>
  <si>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</si>
  <si>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</si>
  <si>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</si>
  <si>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</si>
  <si>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</si>
  <si>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</si>
  <si>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</si>
  <si>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</si>
  <si>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</si>
  <si>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</si>
  <si>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</si>
  <si>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</si>
  <si>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</si>
  <si>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</si>
  <si>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</si>
  <si>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</si>
  <si>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</si>
  <si>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</si>
  <si>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</si>
  <si>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</si>
  <si>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</si>
  <si>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</si>
  <si>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</si>
  <si>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</si>
  <si>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</si>
  <si>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</si>
  <si>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</si>
  <si>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</si>
  <si>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</si>
  <si>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</si>
  <si>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</si>
  <si>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</si>
  <si>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</si>
  <si>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</si>
  <si>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</si>
  <si>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</si>
  <si>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</si>
  <si>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</si>
  <si>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</si>
  <si>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</si>
  <si>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</si>
  <si>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</si>
  <si>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</si>
  <si>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</si>
  <si>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</si>
  <si>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</si>
  <si>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</si>
  <si>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</si>
  <si>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</si>
  <si>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</si>
  <si>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</si>
  <si>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</si>
  <si>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</si>
  <si>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</si>
  <si>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</si>
  <si>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</si>
  <si>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</si>
  <si>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</si>
  <si>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</si>
  <si>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</si>
  <si>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</si>
  <si>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</si>
  <si>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</si>
  <si>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</si>
  <si>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</si>
  <si>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</si>
  <si>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</si>
  <si>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</si>
  <si>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</si>
  <si>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</si>
  <si>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</si>
  <si>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</si>
  <si>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</si>
  <si>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</si>
  <si>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</si>
  <si>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</si>
  <si>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</si>
  <si>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</si>
  <si>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</si>
  <si>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</si>
  <si>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</si>
  <si>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</si>
  <si>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</si>
  <si>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</si>
  <si>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</si>
  <si>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</si>
  <si>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</si>
  <si>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</si>
  <si>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</si>
  <si>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</si>
  <si>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</si>
  <si>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</si>
  <si>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</si>
  <si>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</si>
  <si>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</si>
  <si>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</si>
  <si>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</si>
  <si>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</si>
  <si>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</si>
  <si>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</si>
  <si>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</si>
  <si>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</si>
  <si>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</si>
  <si>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</si>
  <si>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</si>
  <si>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</si>
  <si>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</si>
  <si>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</si>
  <si>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</si>
  <si>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</si>
  <si>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</si>
  <si>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</si>
  <si>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</si>
  <si>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</si>
  <si>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</si>
  <si>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</si>
  <si>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</si>
  <si>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</si>
  <si>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</si>
  <si>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</si>
  <si>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</si>
  <si>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</si>
  <si>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</si>
  <si>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</si>
  <si>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</si>
  <si>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</si>
  <si>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</si>
  <si>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</si>
  <si>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</si>
  <si>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</si>
  <si>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</si>
  <si>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</si>
  <si>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</si>
  <si>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</si>
  <si>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</si>
  <si>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</si>
  <si>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</si>
  <si>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</si>
  <si>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</si>
  <si>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</si>
  <si>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</si>
  <si>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</si>
  <si>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</si>
  <si>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</si>
  <si>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</si>
  <si>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</si>
  <si>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</si>
  <si>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</si>
  <si>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</si>
  <si>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</si>
  <si>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</si>
  <si>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</si>
  <si>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</si>
  <si>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</si>
  <si>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</si>
  <si>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</si>
  <si>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</si>
  <si>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</si>
  <si>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</si>
  <si>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</si>
  <si>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</si>
  <si>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</si>
  <si>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</si>
  <si>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</si>
  <si>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</si>
  <si>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</si>
  <si>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</si>
  <si>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</si>
  <si>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</si>
  <si>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</si>
  <si>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</si>
  <si>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</si>
  <si>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</si>
  <si>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</si>
  <si>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</si>
  <si>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</si>
  <si>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</si>
  <si>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</si>
  <si>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</si>
  <si>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</si>
  <si>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</si>
  <si>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</si>
  <si>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</si>
  <si>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</si>
  <si>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</si>
  <si>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</si>
  <si>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</si>
  <si>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</si>
  <si>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</si>
  <si>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</si>
  <si>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</si>
  <si>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</si>
  <si>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</si>
  <si>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</si>
  <si>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</si>
  <si>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</si>
  <si>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</si>
  <si>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</si>
  <si>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</si>
  <si>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</si>
  <si>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</si>
  <si>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</si>
  <si>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</si>
  <si>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</si>
  <si>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</si>
  <si>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</si>
  <si>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</si>
  <si>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</si>
  <si>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</si>
  <si>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</si>
  <si>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</si>
  <si>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</si>
  <si>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</si>
  <si>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</si>
  <si>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</si>
  <si>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</si>
  <si>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</si>
  <si>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</si>
  <si>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</si>
  <si>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</si>
  <si>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</si>
  <si>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</si>
  <si>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</si>
  <si>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</si>
  <si>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</si>
  <si>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</si>
  <si>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</si>
  <si>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</si>
  <si>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</si>
  <si>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</si>
  <si>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</si>
  <si>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</si>
  <si>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</si>
  <si>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</si>
  <si>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</si>
  <si>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</si>
  <si>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</si>
  <si>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</si>
  <si>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</si>
  <si>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</si>
  <si>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</si>
  <si>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</si>
  <si>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</si>
  <si>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</si>
  <si>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</si>
  <si>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</si>
  <si>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</si>
  <si>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</si>
  <si>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</si>
  <si>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</si>
  <si>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</si>
  <si>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</si>
  <si>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</si>
  <si>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</si>
  <si>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</si>
  <si>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</si>
  <si>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</si>
  <si>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</si>
  <si>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</si>
  <si>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</si>
  <si>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</si>
  <si>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</si>
  <si>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</si>
  <si>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</si>
  <si>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</si>
  <si>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</si>
  <si>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</si>
  <si>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</si>
  <si>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</si>
  <si>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</si>
  <si>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</si>
  <si>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</si>
  <si>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</si>
  <si>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</si>
  <si>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</si>
  <si>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</si>
  <si>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</si>
  <si>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</si>
  <si>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</si>
  <si>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</si>
  <si>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</si>
  <si>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</si>
  <si>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</si>
  <si>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</si>
  <si>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</si>
  <si>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</si>
  <si>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</si>
  <si>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</si>
  <si>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</si>
  <si>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</si>
  <si>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</si>
  <si>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</si>
  <si>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</si>
  <si>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</si>
  <si>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</si>
  <si>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</si>
  <si>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</si>
  <si>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</si>
  <si>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</si>
  <si>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</si>
  <si>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</si>
  <si>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</si>
  <si>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</si>
  <si>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</si>
  <si>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</si>
  <si>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</si>
  <si>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</si>
  <si>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</si>
  <si>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</si>
  <si>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</si>
  <si>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</si>
  <si>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</si>
  <si>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</si>
  <si>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</si>
  <si>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</si>
  <si>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</si>
  <si>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</si>
  <si>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</si>
  <si>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</si>
  <si>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</si>
  <si>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</si>
  <si>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</si>
  <si>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</si>
  <si>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</si>
  <si>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</si>
  <si>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</si>
  <si>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</si>
  <si>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</si>
  <si>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</si>
  <si>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</si>
  <si>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</si>
  <si>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</si>
  <si>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</si>
  <si>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</si>
  <si>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</si>
  <si>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</si>
  <si>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</si>
  <si>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</si>
  <si>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</si>
  <si>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</si>
  <si>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</si>
  <si>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</si>
  <si>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</si>
  <si>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</si>
  <si>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</si>
  <si>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</si>
  <si>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</si>
  <si>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</si>
  <si>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</si>
  <si>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</si>
  <si>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</si>
  <si>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</si>
  <si>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</si>
  <si>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</si>
  <si>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</si>
  <si>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</si>
  <si>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</si>
  <si>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</si>
  <si>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</si>
  <si>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</si>
  <si>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</si>
  <si>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</si>
  <si>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</si>
  <si>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</si>
  <si>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</si>
  <si>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</si>
  <si>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</si>
  <si>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</si>
  <si>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</si>
  <si>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</si>
  <si>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</si>
  <si>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</si>
  <si>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</si>
  <si>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</si>
  <si>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</si>
  <si>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</si>
  <si>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</si>
  <si>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</si>
  <si>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</si>
  <si>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</si>
  <si>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</si>
  <si>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</si>
  <si>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</si>
  <si>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</si>
  <si>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</si>
  <si>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</si>
  <si>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</si>
  <si>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</si>
  <si>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</si>
  <si>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</si>
  <si>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</si>
  <si>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</si>
  <si>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</si>
  <si>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</si>
  <si>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</si>
  <si>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</si>
  <si>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</si>
  <si>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</si>
  <si>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</si>
  <si>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</si>
  <si>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</si>
  <si>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</si>
  <si>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</si>
  <si>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</si>
  <si>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</si>
  <si>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</si>
  <si>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</si>
  <si>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</si>
  <si>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</si>
  <si>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</si>
  <si>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</si>
  <si>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</si>
  <si>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</si>
  <si>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</si>
  <si>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</si>
  <si>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</si>
  <si>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</si>
  <si>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</si>
  <si>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</si>
  <si>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</si>
  <si>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</si>
  <si>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</si>
  <si>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</si>
  <si>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</si>
  <si>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</si>
  <si>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</si>
  <si>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</si>
  <si>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</si>
  <si>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</si>
  <si>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</si>
  <si>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</si>
  <si>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</si>
  <si>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</si>
  <si>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</si>
  <si>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</si>
  <si>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</si>
  <si>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</si>
  <si>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</si>
  <si>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</si>
  <si>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</si>
  <si>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</si>
  <si>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</si>
  <si>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</si>
  <si>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</si>
  <si>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</si>
  <si>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</si>
  <si>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</si>
  <si>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</si>
  <si>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</si>
  <si>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</si>
  <si>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</si>
  <si>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</si>
  <si>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</si>
  <si>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</si>
  <si>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</si>
  <si>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</si>
  <si>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</si>
  <si>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</si>
  <si>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</si>
  <si>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</si>
  <si>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</si>
  <si>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</si>
  <si>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</si>
  <si>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</si>
  <si>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</si>
  <si>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</si>
  <si>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</si>
  <si>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</si>
  <si>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</si>
  <si>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</si>
  <si>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</si>
  <si>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</si>
  <si>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</si>
  <si>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</si>
  <si>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</si>
  <si>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</si>
  <si>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</si>
  <si>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</si>
  <si>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</si>
  <si>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</si>
  <si>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</si>
  <si>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</si>
  <si>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</si>
  <si>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</si>
  <si>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</si>
  <si>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</si>
  <si>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</si>
  <si>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</si>
  <si>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</si>
  <si>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</si>
  <si>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</si>
  <si>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</si>
  <si>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</si>
  <si>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</si>
  <si>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</si>
  <si>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</si>
  <si>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</si>
  <si>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</si>
  <si>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</si>
  <si>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</si>
  <si>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</si>
  <si>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</si>
  <si>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</si>
  <si>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</si>
  <si>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</si>
  <si>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</si>
  <si>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</si>
  <si>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</si>
  <si>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</si>
  <si>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</si>
  <si>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</si>
  <si>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</si>
  <si>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</si>
  <si>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</si>
  <si>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</si>
  <si>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</si>
  <si>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</si>
  <si>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</si>
  <si>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</si>
  <si>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</si>
  <si>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</si>
  <si>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</si>
  <si>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</si>
  <si>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</si>
  <si>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</si>
  <si>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</si>
  <si>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</si>
  <si>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</si>
  <si>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</si>
  <si>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</si>
  <si>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</si>
  <si>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</si>
  <si>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</si>
  <si>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</si>
  <si>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</si>
  <si>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</si>
  <si>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</si>
  <si>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</si>
  <si>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</si>
  <si>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</si>
  <si>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</si>
  <si>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</si>
  <si>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</si>
  <si>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</si>
  <si>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</si>
  <si>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</si>
  <si>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</si>
  <si>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</si>
  <si>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</si>
  <si>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</si>
  <si>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</si>
  <si>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</si>
  <si>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</si>
  <si>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</si>
  <si>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</si>
  <si>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</si>
  <si>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</si>
  <si>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</si>
  <si>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</si>
  <si>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</si>
  <si>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</si>
  <si>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</si>
  <si>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</si>
  <si>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</si>
  <si>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</si>
  <si>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</si>
  <si>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</si>
  <si>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</si>
  <si>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</si>
  <si>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</si>
  <si>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</si>
  <si>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</si>
  <si>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</si>
  <si>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</si>
  <si>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</si>
  <si>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</si>
  <si>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</si>
  <si>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</si>
  <si>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</si>
  <si>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</si>
  <si>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</si>
  <si>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</si>
  <si>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</si>
  <si>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</si>
  <si>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</si>
  <si>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</si>
  <si>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</si>
  <si>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</si>
  <si>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</si>
  <si>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</si>
  <si>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</si>
  <si>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</si>
  <si>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</si>
  <si>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</si>
  <si>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</si>
  <si>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</si>
  <si>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</si>
  <si>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</si>
  <si>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</si>
  <si>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</si>
  <si>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</si>
  <si>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</si>
  <si>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</si>
  <si>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</si>
  <si>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</si>
  <si>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</si>
  <si>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</si>
  <si>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</si>
  <si>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</si>
  <si>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</si>
  <si>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</si>
  <si>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</si>
  <si>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</si>
  <si>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</si>
  <si>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</si>
  <si>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</si>
  <si>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</si>
  <si>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</si>
  <si>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</si>
  <si>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</si>
  <si>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</si>
  <si>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</si>
  <si>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</si>
  <si>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</si>
  <si>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</si>
  <si>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</si>
  <si>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</si>
  <si>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</si>
  <si>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</si>
  <si>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</si>
  <si>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</si>
  <si>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</si>
  <si>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</si>
  <si>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</si>
  <si>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</si>
  <si>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</si>
  <si>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</si>
  <si>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</si>
  <si>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</si>
  <si>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</si>
  <si>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</si>
  <si>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</si>
  <si>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</si>
  <si>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</si>
  <si>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</si>
  <si>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</si>
  <si>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</si>
  <si>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</si>
  <si>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</si>
  <si>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</si>
  <si>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</si>
  <si>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</si>
  <si>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</si>
  <si>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</si>
  <si>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</si>
  <si>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</si>
  <si>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</si>
  <si>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</si>
  <si>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</si>
  <si>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</si>
  <si>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</si>
  <si>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</si>
  <si>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</si>
  <si>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</si>
  <si>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</si>
  <si>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</si>
  <si>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</si>
  <si>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</si>
  <si>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</si>
  <si>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</si>
  <si>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</si>
  <si>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</si>
  <si>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</si>
  <si>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</si>
  <si>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</si>
  <si>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</si>
  <si>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</si>
  <si>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</si>
  <si>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</si>
  <si>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</si>
  <si>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</si>
  <si>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</si>
  <si>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</si>
  <si>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</si>
  <si>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</si>
  <si>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</si>
  <si>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</si>
  <si>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</si>
  <si>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</si>
  <si>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</si>
  <si>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</si>
  <si>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</si>
  <si>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</si>
  <si>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</si>
  <si>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</si>
  <si>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</si>
  <si>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</si>
  <si>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</si>
  <si>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</si>
  <si>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</si>
  <si>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</si>
  <si>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</si>
  <si>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</si>
  <si>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</si>
  <si>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</si>
  <si>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</si>
  <si>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</si>
  <si>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</si>
  <si>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</si>
  <si>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</si>
  <si>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</si>
  <si>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</si>
  <si>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</si>
  <si>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</si>
  <si>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</si>
  <si>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</si>
  <si>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</si>
  <si>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</si>
  <si>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</si>
  <si>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</si>
  <si>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</si>
  <si>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</si>
  <si>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</si>
  <si>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</si>
  <si>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</si>
  <si>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</si>
  <si>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</si>
  <si>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</si>
  <si>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</si>
  <si>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</si>
  <si>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</si>
  <si>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</si>
  <si>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</si>
  <si>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</si>
  <si>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</si>
  <si>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</si>
  <si>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</si>
  <si>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</si>
  <si>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</si>
  <si>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</si>
  <si>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</si>
  <si>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</si>
  <si>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</si>
  <si>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</si>
  <si>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</si>
  <si>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</si>
  <si>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</si>
  <si>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</si>
  <si>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</si>
  <si>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</si>
  <si>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</si>
  <si>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</si>
  <si>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</si>
  <si>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</si>
  <si>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</si>
  <si>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</si>
  <si>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</si>
  <si>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</si>
  <si>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</si>
  <si>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</si>
  <si>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</si>
  <si>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</si>
  <si>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</si>
  <si>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</si>
  <si>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</si>
  <si>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</si>
  <si>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</si>
  <si>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</si>
  <si>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</si>
  <si>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</si>
  <si>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</si>
  <si>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</si>
  <si>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</si>
  <si>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</si>
  <si>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</si>
  <si>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</si>
  <si>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</si>
  <si>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</si>
  <si>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</si>
  <si>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</si>
  <si>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</si>
  <si>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</si>
  <si>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</si>
  <si>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</si>
  <si>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</si>
  <si>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</si>
  <si>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</si>
  <si>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</si>
  <si>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</si>
  <si>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</si>
  <si>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</si>
  <si>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</si>
  <si>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</si>
  <si>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</si>
  <si>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</si>
  <si>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</si>
  <si>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</si>
  <si>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</si>
  <si>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</si>
  <si>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</si>
  <si>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</si>
  <si>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</si>
  <si>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</si>
  <si>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</si>
  <si>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</si>
  <si>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</si>
  <si>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</si>
  <si>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</si>
  <si>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</si>
  <si>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</si>
  <si>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</si>
  <si>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</si>
  <si>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</si>
  <si>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</si>
  <si>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</si>
  <si>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</si>
  <si>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</si>
  <si>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</si>
  <si>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</si>
  <si>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</si>
  <si>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</si>
  <si>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</si>
  <si>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</si>
  <si>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</si>
  <si>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</si>
  <si>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</si>
  <si>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</si>
  <si>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</si>
  <si>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</si>
  <si>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</si>
  <si>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</si>
  <si>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</si>
  <si>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</si>
  <si>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</si>
  <si>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</si>
  <si>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</si>
  <si>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</si>
  <si>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</si>
  <si>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</si>
  <si>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</si>
  <si>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</si>
  <si>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</si>
  <si>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</si>
  <si>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</si>
  <si>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</si>
  <si>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</si>
  <si>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</si>
  <si>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</si>
  <si>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</si>
  <si>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</si>
  <si>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</si>
  <si>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</si>
  <si>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</si>
  <si>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</si>
  <si>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</si>
  <si>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</si>
  <si>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</si>
  <si>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</si>
  <si>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</si>
  <si>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</si>
  <si>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</si>
  <si>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</si>
  <si>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</si>
  <si>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</si>
  <si>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</si>
  <si>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</si>
  <si>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</si>
  <si>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</si>
  <si>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</si>
  <si>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</si>
  <si>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</si>
  <si>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</si>
  <si>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</si>
  <si>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</si>
  <si>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</si>
  <si>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</si>
  <si>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</si>
  <si>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</si>
  <si>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</si>
  <si>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</si>
  <si>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</si>
  <si>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</si>
  <si>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</si>
  <si>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</si>
  <si>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</si>
  <si>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</si>
  <si>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</si>
  <si>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</si>
  <si>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</si>
  <si>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</si>
  <si>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</si>
  <si>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</si>
  <si>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</si>
  <si>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</si>
  <si>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</si>
  <si>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</si>
  <si>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</si>
  <si>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</si>
  <si>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</si>
  <si>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</si>
  <si>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</si>
  <si>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</si>
  <si>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</si>
  <si>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</si>
  <si>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</si>
  <si>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</si>
  <si>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</si>
  <si>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</si>
  <si>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</si>
  <si>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</si>
  <si>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</si>
  <si>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</si>
  <si>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</si>
  <si>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</si>
  <si>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</si>
  <si>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</si>
  <si>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</si>
  <si>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</si>
  <si>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</si>
  <si>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</si>
  <si>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</si>
  <si>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</si>
  <si>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</si>
  <si>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</si>
  <si>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</si>
  <si>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</si>
  <si>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</si>
  <si>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</si>
  <si>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</si>
  <si>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</si>
  <si>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</si>
  <si>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</si>
  <si>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</si>
  <si>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</si>
  <si>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</si>
  <si>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</si>
  <si>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</si>
  <si>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</si>
  <si>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</si>
  <si>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</si>
  <si>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</si>
  <si>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</si>
  <si>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</si>
  <si>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</si>
  <si>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</si>
  <si>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</si>
  <si>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</si>
  <si>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</si>
  <si>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</si>
  <si>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</si>
  <si>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</si>
  <si>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</si>
  <si>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</si>
  <si>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</si>
  <si>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</si>
  <si>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</si>
  <si>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</si>
  <si>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</si>
  <si>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</si>
  <si>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</si>
  <si>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</si>
  <si>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</si>
  <si>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</si>
  <si>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</si>
  <si>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</si>
  <si>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</si>
  <si>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</si>
  <si>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</si>
  <si>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</si>
  <si>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</si>
  <si>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</si>
  <si>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</si>
  <si>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</si>
  <si>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</si>
  <si>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</si>
  <si>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</si>
  <si>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</si>
  <si>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</si>
  <si>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</si>
  <si>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</si>
  <si>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</si>
  <si>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</si>
  <si>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</si>
  <si>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</si>
  <si>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</si>
  <si>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</si>
  <si>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</si>
  <si>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</si>
  <si>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</si>
  <si>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</si>
  <si>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</si>
  <si>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</si>
  <si>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</si>
  <si>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</si>
  <si>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</si>
  <si>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</si>
  <si>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</si>
  <si>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</si>
  <si>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</si>
  <si>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</si>
  <si>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</si>
  <si>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</si>
  <si>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</si>
  <si>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</si>
  <si>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</si>
  <si>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</si>
  <si>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</si>
  <si>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</si>
  <si>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</si>
  <si>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</si>
  <si>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</si>
  <si>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</si>
  <si>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</si>
  <si>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</si>
  <si>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</si>
  <si>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</si>
  <si>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</si>
  <si>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</si>
  <si>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</si>
  <si>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</si>
  <si>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</si>
  <si>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</si>
  <si>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</si>
  <si>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</si>
  <si>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</si>
  <si>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</si>
  <si>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</si>
  <si>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</si>
  <si>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</si>
  <si>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</si>
  <si>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</si>
  <si>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</si>
  <si>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</si>
  <si>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</si>
  <si>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</si>
  <si>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</si>
  <si>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</si>
  <si>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</si>
  <si>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</si>
  <si>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</si>
  <si>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</si>
  <si>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</si>
  <si>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</si>
  <si>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</si>
  <si>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</si>
  <si>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</si>
  <si>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</si>
  <si>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</si>
  <si>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</si>
  <si>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</si>
  <si>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</si>
  <si>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</si>
  <si>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</si>
  <si>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</si>
  <si>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</si>
  <si>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</si>
  <si>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</si>
  <si>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</si>
  <si>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</si>
  <si>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</si>
  <si>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</si>
  <si>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</si>
  <si>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</si>
  <si>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</si>
  <si>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</si>
  <si>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</si>
  <si>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</si>
  <si>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</si>
  <si>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</si>
  <si>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</si>
  <si>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</si>
  <si>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</si>
  <si>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</si>
  <si>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</si>
  <si>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</si>
  <si>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</si>
  <si>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</si>
  <si>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</si>
  <si>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</si>
  <si>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</si>
  <si>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</si>
  <si>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</si>
  <si>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</si>
  <si>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</si>
  <si>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</si>
  <si>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</si>
  <si>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</si>
  <si>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</si>
  <si>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</si>
  <si>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</si>
  <si>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</si>
  <si>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</si>
  <si>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</si>
  <si>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</si>
  <si>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</si>
  <si>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</si>
  <si>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</si>
  <si>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</si>
  <si>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</si>
  <si>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</si>
  <si>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</si>
  <si>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</si>
  <si>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</si>
  <si>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</si>
  <si>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</si>
  <si>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</si>
  <si>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</si>
  <si>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</si>
  <si>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</si>
  <si>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</si>
  <si>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</si>
  <si>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</si>
  <si>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</si>
  <si>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</si>
  <si>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</si>
  <si>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</si>
  <si>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</si>
  <si>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</si>
  <si>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</si>
  <si>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</si>
  <si>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</si>
  <si>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</si>
  <si>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</si>
  <si>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</si>
  <si>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</si>
  <si>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</si>
  <si>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</si>
  <si>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</si>
  <si>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</si>
  <si>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</si>
  <si>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</si>
  <si>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</si>
  <si>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</si>
  <si>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</si>
  <si>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</si>
  <si>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</si>
  <si>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</si>
  <si>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</si>
  <si>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</si>
  <si>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</si>
  <si>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</si>
  <si>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</si>
  <si>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</si>
  <si>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</si>
  <si>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</si>
  <si>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</si>
  <si>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</si>
  <si>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</si>
  <si>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</si>
  <si>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</si>
  <si>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</si>
  <si>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</si>
  <si>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</si>
  <si>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</si>
  <si>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</si>
  <si>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</si>
  <si>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</si>
  <si>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</si>
  <si>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</si>
  <si>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</si>
  <si>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</si>
  <si>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</si>
  <si>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</si>
  <si>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</si>
  <si>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</si>
  <si>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</si>
  <si>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</si>
  <si>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</si>
  <si>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</si>
  <si>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</si>
  <si>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</si>
  <si>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</si>
  <si>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</si>
  <si>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</si>
  <si>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</si>
  <si>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</si>
  <si>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</si>
  <si>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</si>
  <si>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</si>
  <si>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</si>
  <si>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</si>
  <si>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</si>
  <si>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</si>
  <si>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</si>
  <si>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</si>
  <si>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</si>
  <si>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</si>
  <si>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</si>
  <si>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</si>
  <si>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</si>
  <si>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</si>
  <si>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</si>
  <si>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</si>
  <si>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</si>
  <si>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</si>
  <si>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</si>
  <si>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</si>
  <si>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</si>
  <si>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</si>
  <si>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</si>
  <si>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</si>
  <si>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</si>
  <si>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</si>
  <si>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</si>
  <si>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</si>
  <si>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</si>
  <si>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</si>
  <si>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</si>
  <si>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</si>
  <si>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</si>
  <si>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</si>
  <si>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</si>
  <si>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</si>
  <si>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</si>
  <si>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</si>
  <si>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</si>
  <si>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</si>
  <si>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</si>
  <si>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</si>
  <si>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</si>
  <si>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</si>
  <si>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</si>
  <si>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</si>
  <si>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</si>
  <si>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</si>
  <si>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</si>
  <si>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</si>
  <si>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</si>
  <si>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</si>
  <si>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</si>
  <si>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</si>
  <si>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</si>
  <si>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</si>
  <si>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</si>
  <si>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</si>
  <si>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</si>
  <si>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</si>
  <si>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</si>
  <si>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</si>
  <si>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</si>
  <si>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</si>
  <si>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</si>
  <si>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</si>
  <si>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</si>
  <si>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</si>
  <si>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</si>
  <si>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</si>
  <si>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</si>
  <si>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</si>
  <si>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</si>
  <si>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</si>
  <si>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</si>
  <si>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</si>
  <si>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</si>
  <si>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</si>
  <si>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</si>
  <si>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</si>
  <si>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</si>
  <si>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</si>
  <si>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</si>
  <si>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</si>
  <si>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</si>
  <si>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</si>
  <si>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</si>
  <si>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</si>
  <si>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</si>
  <si>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</si>
  <si>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</si>
  <si>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</si>
  <si>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</si>
  <si>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</si>
  <si>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</si>
  <si>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</si>
  <si>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</si>
  <si>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</si>
  <si>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</si>
  <si>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</si>
  <si>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</si>
  <si>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</si>
  <si>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</si>
  <si>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</si>
  <si>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</si>
  <si>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</si>
  <si>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</si>
  <si>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</si>
  <si>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</si>
  <si>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</si>
  <si>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</si>
  <si>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</si>
  <si>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</si>
  <si>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</si>
  <si>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</si>
  <si>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</si>
  <si>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</si>
  <si>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</si>
  <si>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</si>
  <si>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</si>
  <si>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</si>
  <si>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</si>
  <si>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</si>
  <si>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</si>
  <si>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</si>
  <si>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</si>
  <si>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</si>
  <si>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</si>
  <si>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</si>
  <si>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</si>
  <si>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</si>
  <si>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</si>
  <si>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</si>
  <si>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</si>
  <si>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</si>
  <si>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</si>
  <si>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</si>
  <si>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</si>
  <si>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</si>
  <si>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</si>
  <si>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</si>
  <si>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</si>
  <si>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</si>
  <si>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</si>
  <si>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</si>
  <si>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</si>
  <si>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</si>
  <si>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</si>
  <si>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</si>
  <si>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</si>
  <si>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</si>
  <si>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</si>
  <si>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</si>
  <si>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</si>
  <si>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</si>
  <si>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</si>
  <si>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</si>
  <si>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</si>
  <si>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</si>
  <si>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</si>
  <si>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</si>
  <si>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</si>
  <si>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</si>
  <si>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</si>
  <si>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</si>
  <si>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</si>
  <si>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</si>
  <si>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</si>
  <si>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</si>
  <si>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</si>
  <si>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</si>
  <si>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</si>
  <si>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</si>
  <si>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</si>
  <si>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</si>
  <si>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</si>
  <si>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</si>
  <si>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</si>
  <si>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</si>
  <si>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</si>
  <si>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</si>
  <si>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</si>
  <si>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</si>
  <si>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</si>
  <si>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</si>
  <si>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</si>
  <si>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</si>
  <si>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</si>
  <si>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</si>
  <si>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</si>
  <si>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</si>
  <si>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</si>
  <si>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</si>
  <si>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</si>
  <si>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</si>
  <si>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</si>
  <si>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</si>
  <si>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</si>
  <si>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</si>
  <si>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</si>
  <si>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</si>
  <si>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</si>
  <si>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</si>
  <si>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</si>
  <si>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</si>
  <si>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</si>
  <si>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</si>
  <si>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</si>
  <si>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</si>
  <si>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</si>
  <si>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</si>
  <si>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</si>
  <si>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</si>
  <si>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</si>
  <si>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</si>
  <si>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</si>
  <si>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</si>
  <si>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</si>
  <si>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</si>
  <si>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</si>
  <si>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</si>
  <si>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</si>
  <si>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</si>
  <si>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</si>
  <si>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</si>
  <si>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</si>
  <si>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</si>
  <si>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</si>
  <si>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</si>
  <si>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</si>
  <si>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</si>
  <si>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</si>
  <si>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</si>
  <si>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</si>
  <si>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</si>
  <si>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</si>
  <si>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</si>
  <si>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</si>
  <si>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</si>
  <si>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</si>
  <si>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</si>
  <si>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</si>
  <si>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</si>
  <si>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</si>
  <si>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</si>
  <si>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</si>
  <si>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</si>
  <si>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</si>
  <si>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</si>
  <si>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</si>
  <si>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</si>
  <si>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</si>
  <si>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</si>
  <si>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</si>
  <si>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</si>
  <si>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</si>
  <si>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</si>
  <si>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</si>
  <si>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</si>
  <si>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</si>
  <si>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</si>
  <si>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</si>
  <si>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</si>
  <si>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</si>
  <si>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</si>
  <si>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</si>
  <si>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</si>
  <si>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</si>
  <si>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</si>
  <si>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</si>
  <si>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</si>
  <si>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</si>
  <si>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</si>
  <si>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</si>
  <si>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</si>
  <si>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</si>
  <si>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</si>
  <si>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</si>
  <si>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</si>
  <si>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</si>
  <si>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</si>
  <si>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</si>
  <si>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</si>
  <si>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</si>
  <si>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</si>
  <si>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</si>
  <si>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</si>
  <si>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</si>
  <si>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</si>
  <si>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</si>
  <si>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</si>
  <si>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</si>
  <si>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</si>
  <si>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</si>
  <si>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</si>
  <si>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</si>
  <si>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</si>
  <si>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</si>
  <si>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</si>
  <si>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</si>
  <si>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</si>
  <si>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</si>
  <si>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</si>
  <si>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</si>
  <si>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</si>
  <si>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</si>
  <si>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</si>
  <si>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</si>
  <si>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</si>
  <si>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</si>
  <si>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</si>
  <si>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</si>
  <si>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</si>
  <si>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</si>
  <si>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</si>
  <si>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</si>
  <si>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</si>
  <si>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</si>
  <si>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</si>
  <si>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</si>
  <si>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</si>
  <si>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</si>
  <si>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</si>
  <si>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</si>
  <si>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</si>
  <si>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</si>
  <si>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</si>
  <si>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</si>
  <si>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</si>
  <si>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</si>
  <si>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</si>
  <si>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</si>
  <si>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</si>
  <si>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</si>
  <si>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</si>
  <si>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</si>
  <si>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</si>
  <si>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</si>
  <si>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</si>
  <si>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</si>
  <si>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</si>
  <si>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</si>
  <si>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</si>
  <si>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</si>
  <si>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</si>
  <si>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</si>
  <si>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</si>
  <si>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</si>
  <si>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</si>
  <si>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</si>
  <si>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</si>
  <si>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</si>
  <si>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</si>
  <si>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</si>
  <si>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</si>
  <si>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</si>
  <si>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</si>
  <si>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</si>
  <si>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</si>
  <si>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</si>
  <si>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</si>
  <si>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</si>
  <si>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</si>
  <si>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</si>
  <si>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</si>
  <si>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</si>
  <si>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</si>
  <si>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</si>
  <si>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</si>
  <si>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</si>
  <si>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</si>
  <si>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</si>
  <si>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</si>
  <si>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</si>
  <si>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</si>
  <si>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</si>
  <si>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</si>
  <si>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</si>
  <si>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</si>
  <si>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</si>
  <si>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</si>
  <si>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</si>
  <si>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</si>
  <si>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</si>
  <si>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</si>
  <si>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</si>
  <si>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</si>
  <si>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</si>
  <si>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</si>
  <si>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</si>
  <si>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</si>
  <si>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</si>
  <si>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</si>
  <si>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</si>
  <si>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</si>
  <si>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</si>
  <si>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</si>
  <si>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</si>
  <si>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</si>
  <si>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</si>
  <si>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</si>
  <si>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</si>
  <si>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</si>
  <si>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</si>
  <si>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</si>
  <si>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</si>
  <si>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</si>
  <si>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</si>
  <si>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</si>
  <si>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</si>
  <si>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</si>
  <si>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</si>
  <si>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</si>
  <si>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</si>
  <si>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</si>
  <si>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</si>
  <si>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</si>
  <si>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</si>
  <si>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</si>
  <si>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</si>
  <si>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</si>
  <si>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</si>
  <si>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</si>
  <si>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</si>
  <si>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</si>
  <si>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</si>
  <si>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</si>
  <si>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</si>
  <si>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</si>
  <si>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</si>
  <si>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</si>
  <si>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</si>
  <si>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</si>
  <si>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</si>
  <si>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</si>
  <si>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</si>
  <si>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</si>
  <si>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</si>
  <si>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</si>
  <si>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</si>
  <si>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</si>
  <si>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</si>
  <si>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</si>
  <si>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</si>
  <si>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</si>
  <si>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</si>
  <si>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</si>
  <si>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</si>
  <si>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</si>
  <si>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</si>
  <si>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</si>
  <si>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</si>
  <si>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</si>
  <si>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</si>
  <si>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</si>
  <si>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</si>
  <si>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</si>
  <si>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</si>
  <si>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</si>
  <si>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</si>
  <si>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</si>
  <si>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</si>
  <si>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</si>
  <si>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</si>
  <si>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</si>
  <si>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</si>
  <si>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</si>
  <si>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</si>
  <si>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</si>
  <si>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</si>
  <si>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</si>
  <si>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</si>
  <si>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</si>
  <si>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</si>
  <si>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</si>
  <si>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</si>
  <si>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</si>
  <si>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</si>
  <si>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</si>
  <si>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</si>
  <si>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</si>
  <si>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</si>
  <si>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</si>
  <si>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</si>
  <si>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</si>
  <si>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</si>
  <si>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</si>
  <si>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</si>
  <si>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</si>
  <si>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</si>
  <si>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</si>
  <si>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</si>
  <si>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</si>
  <si>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</si>
  <si>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</si>
  <si>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</si>
  <si>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</si>
  <si>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</si>
  <si>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</si>
  <si>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</si>
  <si>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</si>
  <si>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</si>
  <si>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</si>
  <si>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</si>
  <si>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</si>
  <si>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</si>
  <si>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</si>
  <si>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</si>
  <si>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</si>
  <si>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</si>
  <si>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</si>
  <si>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</si>
  <si>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</si>
  <si>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</si>
  <si>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</si>
  <si>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</si>
  <si>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</si>
  <si>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</si>
  <si>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</si>
  <si>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</si>
  <si>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</si>
  <si>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</si>
  <si>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</si>
  <si>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</si>
  <si>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</si>
  <si>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</si>
  <si>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</si>
  <si>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</si>
  <si>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</si>
  <si>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</si>
  <si>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</si>
  <si>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</si>
  <si>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</si>
  <si>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</si>
  <si>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</si>
  <si>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</si>
  <si>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</si>
  <si>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</si>
  <si>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</si>
  <si>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</si>
  <si>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</si>
  <si>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</si>
  <si>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</si>
  <si>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</si>
  <si>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</si>
  <si>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</si>
  <si>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</si>
  <si>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</si>
  <si>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</si>
  <si>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</si>
  <si>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</si>
  <si>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</si>
  <si>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</si>
  <si>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</si>
  <si>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</si>
  <si>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</si>
  <si>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</si>
  <si>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</si>
  <si>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</si>
  <si>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</si>
  <si>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</si>
  <si>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</si>
  <si>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</si>
  <si>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</si>
  <si>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</si>
  <si>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</si>
  <si>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</si>
  <si>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</si>
  <si>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</si>
  <si>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</si>
  <si>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</si>
  <si>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</si>
  <si>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</si>
  <si>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</si>
  <si>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</si>
  <si>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</si>
  <si>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</si>
  <si>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</si>
  <si>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</si>
  <si>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</si>
  <si>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</si>
  <si>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</si>
  <si>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</si>
  <si>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</si>
  <si>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</si>
  <si>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</si>
  <si>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</si>
  <si>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</si>
  <si>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</si>
  <si>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</si>
  <si>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</si>
  <si>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</si>
  <si>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</si>
  <si>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</si>
  <si>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</si>
  <si>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</si>
  <si>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</si>
  <si>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</si>
  <si>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</si>
  <si>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</si>
  <si>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</si>
  <si>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</si>
  <si>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</si>
  <si>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</si>
  <si>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</si>
  <si>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</si>
  <si>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</si>
  <si>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</si>
  <si>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</si>
  <si>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</si>
  <si>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</si>
  <si>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</si>
  <si>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</si>
  <si>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</si>
  <si>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</si>
  <si>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</si>
  <si>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</si>
  <si>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</si>
  <si>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</si>
  <si>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</si>
  <si>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</si>
  <si>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</si>
  <si>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</si>
  <si>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</si>
  <si>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</si>
  <si>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</si>
  <si>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</si>
  <si>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</si>
  <si>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</si>
  <si>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</si>
  <si>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</si>
  <si>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</si>
  <si>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</si>
  <si>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</si>
  <si>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</si>
  <si>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</si>
  <si>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</si>
  <si>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</si>
  <si>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</si>
  <si>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</si>
  <si>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</si>
  <si>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</si>
  <si>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</si>
  <si>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</si>
  <si>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</si>
  <si>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</si>
  <si>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</si>
  <si>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</si>
  <si>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</si>
  <si>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</si>
  <si>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</si>
  <si>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</si>
  <si>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</si>
  <si>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</si>
  <si>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</si>
  <si>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</si>
  <si>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</si>
  <si>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</si>
  <si>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</si>
  <si>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</si>
  <si>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</si>
  <si>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</si>
  <si>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</si>
  <si>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</si>
  <si>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</si>
  <si>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</si>
  <si>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</si>
  <si>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</si>
  <si>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</si>
  <si>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</si>
  <si>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</si>
  <si>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</si>
  <si>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</si>
  <si>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</si>
  <si>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</si>
  <si>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</si>
  <si>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</si>
  <si>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</si>
  <si>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</si>
  <si>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</si>
  <si>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</si>
  <si>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</si>
  <si>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</si>
  <si>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</si>
  <si>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</si>
  <si>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</si>
  <si>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</si>
  <si>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</si>
  <si>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</si>
  <si>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</si>
  <si>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</si>
  <si>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</si>
  <si>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</si>
  <si>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</si>
  <si>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</si>
  <si>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</si>
  <si>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</si>
  <si>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</si>
  <si>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</si>
  <si>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</si>
  <si>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</si>
  <si>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</si>
  <si>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</si>
  <si>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</si>
  <si>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</si>
  <si>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</si>
  <si>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</si>
  <si>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</si>
  <si>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</si>
  <si>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</si>
  <si>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</si>
  <si>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</si>
  <si>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</si>
  <si>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</si>
  <si>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</si>
  <si>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</si>
  <si>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</si>
  <si>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</si>
  <si>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</si>
  <si>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</si>
  <si>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</si>
  <si>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</si>
  <si>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</si>
  <si>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</si>
  <si>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</si>
  <si>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</si>
  <si>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</si>
  <si>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</si>
  <si>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</si>
  <si>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</si>
  <si>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</si>
  <si>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</si>
  <si>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</si>
  <si>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</si>
  <si>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</si>
  <si>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</si>
  <si>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</si>
  <si>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</si>
  <si>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</si>
  <si>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</si>
  <si>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</si>
  <si>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</si>
  <si>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</si>
  <si>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</si>
  <si>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</si>
  <si>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</si>
  <si>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</si>
  <si>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</si>
  <si>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</si>
  <si>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</si>
  <si>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</si>
  <si>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</si>
  <si>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</si>
  <si>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</si>
  <si>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</si>
  <si>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</si>
  <si>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</si>
  <si>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</si>
  <si>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</si>
  <si>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</si>
  <si>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</si>
  <si>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</si>
  <si>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</si>
  <si>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</si>
  <si>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</si>
  <si>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</si>
  <si>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</si>
  <si>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</si>
  <si>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</si>
  <si>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</si>
  <si>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</si>
  <si>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</si>
  <si>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</si>
  <si>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</si>
  <si>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</si>
  <si>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</si>
  <si>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</si>
  <si>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</si>
  <si>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</si>
  <si>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</si>
  <si>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</si>
  <si>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</si>
  <si>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</si>
  <si>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</si>
  <si>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</si>
  <si>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</si>
  <si>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</si>
  <si>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</si>
  <si>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</si>
  <si>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</si>
  <si>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</si>
  <si>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</si>
  <si>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</si>
  <si>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</si>
  <si>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</si>
  <si>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</si>
  <si>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</si>
  <si>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</si>
  <si>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</si>
  <si>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</si>
  <si>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</si>
  <si>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</si>
  <si>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</si>
  <si>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</si>
  <si>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</si>
  <si>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</si>
  <si>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</si>
  <si>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</si>
  <si>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</si>
  <si>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</si>
  <si>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</si>
  <si>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</si>
  <si>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</si>
  <si>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</si>
  <si>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</si>
  <si>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</si>
  <si>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</si>
  <si>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</si>
  <si>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</si>
  <si>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</si>
  <si>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</si>
  <si>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</si>
  <si>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</si>
  <si>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</si>
  <si>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</si>
  <si>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</si>
  <si>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</si>
  <si>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</si>
  <si>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</si>
  <si>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</si>
  <si>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</si>
  <si>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</si>
  <si>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</si>
  <si>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</si>
  <si>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</si>
  <si>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</si>
  <si>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</si>
  <si>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</si>
  <si>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</si>
  <si>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</si>
  <si>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</si>
  <si>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</si>
  <si>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</si>
  <si>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</si>
  <si>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</si>
  <si>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</si>
  <si>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</si>
  <si>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</si>
  <si>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</si>
  <si>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</si>
  <si>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</si>
  <si>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</si>
  <si>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</si>
  <si>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</si>
  <si>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</si>
  <si>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</si>
  <si>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</si>
  <si>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</si>
  <si>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</si>
  <si>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</si>
  <si>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</si>
  <si>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</si>
  <si>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</si>
  <si>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</si>
  <si>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</si>
  <si>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</si>
  <si>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</si>
  <si>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</si>
  <si>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</si>
  <si>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</si>
  <si>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</si>
  <si>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</si>
  <si>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</si>
  <si>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</si>
  <si>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</si>
  <si>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</si>
  <si>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</si>
  <si>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</si>
  <si>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</si>
  <si>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</si>
  <si>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</si>
  <si>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</si>
  <si>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</si>
  <si>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</si>
  <si>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</si>
  <si>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</si>
  <si>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</si>
  <si>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</si>
  <si>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</si>
  <si>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</si>
  <si>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</si>
  <si>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</si>
  <si>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</si>
  <si>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</si>
  <si>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</si>
  <si>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</si>
  <si>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</si>
  <si>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</si>
  <si>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</si>
  <si>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</si>
  <si>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</si>
  <si>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</si>
  <si>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</si>
  <si>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</si>
  <si>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</si>
  <si>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</si>
  <si>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</si>
  <si>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</si>
  <si>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</si>
  <si>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</si>
  <si>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</si>
  <si>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</si>
  <si>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</si>
  <si>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</si>
  <si>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</si>
  <si>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</si>
  <si>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</si>
  <si>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</si>
  <si>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</si>
  <si>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</si>
  <si>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</si>
  <si>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</si>
  <si>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</si>
  <si>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</si>
  <si>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</si>
  <si>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</si>
  <si>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</si>
  <si>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</si>
  <si>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</si>
  <si>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</si>
  <si>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</si>
  <si>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</si>
  <si>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</si>
  <si>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</si>
  <si>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</si>
  <si>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</si>
  <si>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</si>
  <si>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</si>
  <si>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</si>
  <si>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</si>
  <si>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</si>
  <si>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</si>
  <si>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</si>
  <si>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</si>
  <si>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</si>
  <si>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</si>
  <si>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</si>
  <si>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</si>
  <si>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</si>
  <si>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</si>
  <si>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</si>
  <si>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</si>
  <si>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</si>
  <si>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</si>
  <si>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</si>
  <si>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</si>
  <si>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</si>
  <si>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</si>
  <si>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</si>
  <si>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</si>
  <si>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</si>
  <si>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</si>
  <si>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</si>
  <si>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</si>
  <si>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</si>
  <si>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</si>
  <si>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</si>
  <si>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</si>
  <si>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</si>
  <si>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</si>
  <si>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</si>
  <si>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</si>
  <si>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</si>
  <si>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</si>
  <si>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</si>
  <si>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</si>
  <si>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</si>
  <si>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</si>
  <si>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</si>
  <si>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</si>
  <si>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</si>
  <si>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</si>
  <si>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</si>
  <si>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</si>
  <si>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</si>
  <si>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</si>
  <si>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</si>
  <si>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</si>
  <si>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</si>
  <si>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</si>
  <si>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</si>
  <si>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</si>
  <si>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</si>
  <si>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</si>
  <si>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</si>
  <si>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</si>
  <si>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</si>
  <si>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</si>
  <si>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</si>
  <si>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</si>
  <si>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</si>
  <si>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</si>
  <si>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</si>
  <si>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</si>
  <si>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</si>
  <si>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</si>
  <si>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</si>
  <si>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</si>
  <si>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</si>
  <si>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</si>
  <si>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</si>
  <si>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</si>
  <si>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</si>
  <si>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</si>
  <si>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</si>
  <si>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</si>
  <si>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</si>
  <si>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</si>
  <si>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</si>
  <si>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</si>
  <si>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</si>
  <si>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</si>
  <si>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</si>
  <si>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</si>
  <si>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</si>
  <si>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</si>
  <si>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</si>
  <si>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</si>
  <si>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</si>
  <si>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</si>
  <si>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</si>
  <si>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</si>
  <si>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</si>
  <si>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</si>
  <si>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</si>
  <si>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</si>
  <si>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</si>
  <si>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</si>
  <si>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</si>
  <si>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</si>
  <si>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</si>
  <si>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</si>
  <si>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</si>
  <si>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</si>
  <si>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</si>
  <si>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</si>
  <si>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</si>
  <si>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</si>
  <si>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</si>
  <si>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</si>
  <si>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</si>
  <si>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</si>
  <si>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</si>
  <si>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</si>
  <si>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</si>
  <si>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</si>
  <si>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</si>
  <si>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</si>
  <si>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</si>
  <si>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</si>
  <si>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</si>
  <si>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</si>
  <si>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</si>
  <si>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</si>
  <si>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</si>
  <si>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</si>
  <si>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</si>
  <si>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</si>
  <si>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</si>
  <si>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</si>
  <si>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</si>
  <si>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</si>
  <si>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</si>
  <si>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</si>
  <si>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</si>
  <si>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</si>
  <si>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</si>
  <si>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</si>
  <si>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</si>
  <si>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</si>
  <si>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</si>
  <si>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</si>
  <si>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</si>
  <si>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</si>
  <si>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</si>
  <si>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</si>
  <si>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</si>
  <si>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</si>
  <si>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</si>
  <si>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</si>
  <si>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</si>
  <si>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</si>
  <si>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</si>
  <si>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</si>
  <si>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</si>
  <si>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</si>
  <si>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</si>
  <si>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</si>
  <si>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</si>
  <si>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</si>
  <si>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</si>
  <si>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</si>
  <si>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</si>
  <si>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</si>
  <si>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</si>
  <si>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</si>
  <si>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</si>
  <si>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</si>
  <si>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</si>
  <si>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</si>
  <si>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</si>
  <si>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</si>
  <si>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</si>
  <si>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</si>
  <si>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</si>
  <si>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</si>
  <si>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</si>
  <si>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</si>
  <si>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</si>
  <si>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</si>
  <si>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</si>
  <si>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</si>
  <si>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</si>
  <si>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</si>
  <si>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</si>
  <si>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</si>
  <si>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</si>
  <si>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</si>
  <si>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</si>
  <si>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</si>
  <si>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</si>
  <si>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</si>
  <si>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</si>
  <si>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</si>
  <si>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</si>
  <si>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</si>
  <si>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</si>
  <si>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</si>
  <si>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</si>
  <si>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</si>
  <si>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</si>
  <si>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</si>
  <si>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</si>
  <si>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</si>
  <si>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</si>
  <si>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</si>
  <si>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</si>
  <si>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</si>
  <si>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</si>
  <si>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</si>
  <si>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</si>
  <si>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</si>
  <si>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</si>
  <si>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</si>
  <si>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</si>
  <si>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</si>
  <si>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</si>
  <si>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</si>
  <si>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</si>
  <si>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</si>
  <si>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</si>
  <si>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</si>
  <si>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</si>
  <si>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</si>
  <si>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</si>
  <si>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</si>
  <si>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</si>
  <si>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</si>
  <si>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</si>
  <si>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</si>
  <si>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</si>
  <si>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</si>
  <si>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</si>
  <si>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</si>
  <si>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</si>
  <si>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</si>
  <si>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</si>
  <si>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</si>
  <si>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</si>
  <si>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</si>
  <si>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</si>
  <si>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</si>
  <si>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</si>
  <si>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</si>
  <si>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</si>
  <si>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</si>
  <si>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</si>
  <si>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</si>
  <si>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</si>
  <si>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</si>
  <si>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</si>
  <si>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</si>
  <si>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</si>
  <si>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</si>
  <si>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</si>
  <si>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</si>
  <si>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</si>
  <si>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</si>
  <si>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</si>
  <si>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</si>
  <si>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</si>
  <si>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</si>
  <si>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</si>
  <si>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</si>
  <si>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</si>
  <si>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</si>
  <si>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</si>
  <si>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</si>
  <si>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</si>
  <si>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</si>
  <si>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</si>
  <si>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</si>
  <si>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</si>
  <si>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</si>
  <si>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</si>
  <si>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</si>
  <si>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</si>
  <si>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</si>
  <si>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</si>
  <si>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</si>
  <si>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</si>
  <si>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</si>
  <si>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</si>
  <si>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</si>
  <si>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</si>
  <si>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</si>
  <si>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</si>
  <si>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</si>
  <si>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</si>
  <si>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</si>
  <si>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</si>
  <si>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</si>
  <si>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</si>
  <si>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</si>
  <si>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</si>
  <si>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</si>
  <si>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</si>
  <si>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</si>
  <si>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</si>
  <si>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</si>
  <si>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</si>
  <si>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</si>
  <si>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</si>
  <si>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</si>
  <si>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</si>
  <si>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</si>
  <si>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</si>
  <si>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</si>
  <si>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</si>
  <si>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</si>
  <si>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</si>
  <si>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</si>
  <si>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</si>
  <si>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</si>
  <si>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</si>
  <si>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</si>
  <si>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</si>
  <si>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</si>
  <si>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</si>
  <si>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</si>
  <si>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</si>
  <si>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</si>
  <si>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</si>
  <si>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</si>
  <si>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</si>
  <si>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</si>
  <si>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</si>
  <si>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</si>
  <si>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</si>
  <si>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</si>
  <si>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</si>
  <si>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</si>
  <si>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</si>
  <si>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</si>
  <si>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</si>
  <si>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</si>
  <si>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</si>
  <si>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</si>
  <si>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</si>
  <si>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</si>
  <si>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</si>
  <si>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</si>
  <si>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</si>
  <si>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</si>
  <si>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</si>
  <si>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</si>
  <si>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</si>
  <si>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</si>
  <si>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</si>
  <si>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</si>
  <si>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</si>
  <si>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</si>
  <si>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</si>
  <si>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</si>
  <si>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</si>
  <si>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</si>
  <si>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</si>
  <si>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</si>
  <si>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</si>
  <si>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</si>
  <si>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</si>
  <si>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</si>
  <si>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</si>
  <si>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</si>
  <si>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</si>
  <si>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</si>
  <si>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</si>
  <si>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</si>
  <si>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</si>
  <si>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</si>
  <si>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</si>
  <si>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</si>
  <si>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</si>
  <si>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</si>
  <si>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</si>
  <si>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</si>
  <si>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</si>
  <si>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</si>
  <si>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</si>
  <si>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</si>
  <si>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</si>
  <si>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</si>
  <si>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</si>
  <si>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</si>
  <si>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</si>
  <si>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</si>
  <si>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</si>
  <si>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</si>
  <si>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</si>
  <si>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</si>
  <si>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</si>
  <si>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</si>
  <si>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</si>
  <si>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</si>
  <si>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</si>
  <si>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</si>
  <si>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</si>
  <si>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</si>
  <si>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</si>
  <si>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</si>
  <si>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</si>
  <si>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</si>
  <si>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</si>
  <si>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</si>
  <si>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</si>
  <si>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</si>
  <si>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</si>
  <si>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</si>
  <si>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</si>
  <si>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</si>
  <si>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</si>
  <si>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</si>
  <si>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</si>
  <si>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</si>
  <si>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</si>
  <si>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</si>
  <si>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</si>
  <si>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</si>
  <si>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</si>
  <si>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</si>
  <si>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</si>
  <si>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</si>
  <si>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</si>
  <si>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</si>
  <si>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</si>
  <si>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</si>
  <si>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</si>
  <si>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</si>
  <si>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</si>
  <si>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</si>
  <si>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</si>
  <si>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</si>
  <si>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</si>
  <si>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</si>
  <si>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</si>
  <si>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</si>
  <si>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</si>
  <si>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</si>
  <si>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</si>
  <si>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</si>
  <si>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</si>
  <si>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</si>
  <si>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</si>
  <si>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</si>
  <si>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</si>
  <si>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</si>
  <si>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</si>
  <si>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</si>
  <si>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</si>
  <si>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</si>
  <si>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</si>
  <si>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</si>
  <si>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</si>
  <si>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</si>
  <si>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</si>
  <si>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</si>
  <si>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</si>
  <si>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</si>
  <si>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</si>
  <si>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</si>
  <si>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</si>
  <si>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</si>
  <si>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</si>
  <si>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</si>
  <si>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</si>
  <si>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</si>
  <si>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</si>
  <si>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</si>
  <si>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</si>
  <si>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</si>
  <si>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</si>
  <si>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</si>
  <si>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</si>
  <si>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</si>
  <si>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</si>
  <si>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</si>
  <si>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</si>
  <si>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</si>
  <si>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</si>
  <si>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</si>
  <si>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</si>
  <si>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</si>
  <si>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</si>
  <si>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</si>
  <si>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</si>
  <si>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</si>
  <si>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</si>
  <si>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</si>
  <si>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</si>
  <si>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</si>
  <si>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</si>
  <si>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</si>
  <si>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</si>
  <si>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</si>
  <si>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</si>
  <si>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</si>
  <si>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</si>
  <si>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</si>
  <si>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</si>
  <si>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</si>
  <si>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</si>
  <si>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</si>
  <si>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</si>
  <si>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</si>
  <si>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</si>
  <si>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</si>
  <si>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</si>
  <si>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</si>
  <si>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</si>
  <si>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</si>
  <si>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</si>
  <si>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</si>
  <si>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</si>
  <si>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</si>
  <si>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</si>
  <si>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</si>
  <si>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</si>
  <si>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</si>
  <si>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</si>
  <si>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</si>
  <si>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</si>
  <si>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</si>
  <si>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</si>
  <si>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</si>
  <si>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</si>
  <si>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</si>
  <si>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</si>
  <si>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</si>
  <si>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</si>
  <si>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</si>
  <si>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</si>
  <si>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</si>
  <si>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</si>
  <si>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</si>
  <si>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</si>
  <si>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</si>
  <si>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</si>
  <si>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</si>
  <si>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</si>
  <si>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</si>
  <si>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</si>
  <si>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</si>
  <si>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</si>
  <si>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</si>
  <si>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</si>
  <si>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</si>
  <si>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</si>
  <si>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</si>
  <si>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</si>
  <si>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</si>
  <si>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</si>
  <si>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</si>
  <si>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</si>
  <si>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</si>
  <si>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</si>
  <si>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</si>
  <si>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</si>
  <si>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</si>
  <si>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</si>
  <si>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</si>
  <si>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</si>
  <si>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</si>
  <si>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</si>
  <si>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</si>
  <si>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</si>
  <si>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</si>
  <si>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</si>
  <si>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</si>
  <si>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</si>
  <si>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</si>
  <si>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</si>
  <si>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</si>
  <si>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</si>
  <si>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</si>
  <si>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</si>
  <si>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</si>
  <si>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</si>
  <si>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</si>
  <si>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</si>
  <si>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</si>
  <si>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</si>
  <si>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</si>
  <si>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</si>
  <si>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</si>
  <si>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</si>
  <si>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</si>
  <si>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</si>
  <si>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</si>
  <si>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</si>
  <si>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</si>
  <si>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</si>
  <si>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</si>
  <si>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</si>
  <si>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</si>
  <si>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</si>
  <si>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</si>
  <si>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</si>
  <si>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</si>
  <si>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</si>
  <si>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</si>
  <si>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</si>
  <si>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</si>
  <si>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</si>
  <si>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</si>
  <si>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</si>
  <si>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</si>
  <si>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</si>
  <si>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</si>
  <si>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</si>
  <si>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</si>
  <si>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</si>
  <si>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</si>
  <si>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</si>
  <si>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</si>
  <si>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</si>
  <si>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</si>
  <si>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</si>
  <si>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</si>
  <si>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</si>
  <si>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</si>
  <si>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</si>
  <si>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</si>
  <si>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</si>
  <si>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</si>
  <si>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</si>
  <si>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</si>
  <si>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</si>
  <si>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</si>
  <si>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</si>
  <si>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</si>
  <si>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</si>
  <si>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</si>
  <si>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</si>
  <si>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</si>
  <si>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</si>
  <si>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</si>
  <si>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</si>
  <si>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</si>
  <si>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</si>
  <si>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</si>
  <si>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</si>
  <si>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</si>
  <si>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</si>
  <si>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</si>
  <si>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</si>
  <si>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</si>
  <si>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</si>
  <si>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</si>
  <si>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</si>
  <si>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</si>
  <si>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</si>
  <si>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</si>
  <si>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</si>
  <si>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</si>
  <si>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</si>
  <si>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</si>
  <si>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</si>
  <si>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</si>
  <si>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</si>
  <si>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</si>
  <si>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</si>
  <si>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</si>
  <si>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</si>
  <si>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</si>
  <si>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</si>
  <si>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</si>
  <si>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</si>
  <si>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</si>
  <si>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</si>
  <si>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</si>
  <si>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</si>
  <si>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</si>
  <si>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</si>
  <si>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</si>
  <si>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</si>
  <si>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</si>
  <si>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</si>
  <si>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</si>
  <si>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</si>
  <si>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</si>
  <si>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</si>
  <si>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</si>
  <si>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</si>
  <si>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</si>
  <si>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</si>
  <si>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</si>
  <si>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</si>
  <si>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</si>
  <si>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</si>
  <si>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</si>
  <si>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</si>
  <si>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</si>
  <si>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</si>
  <si>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</si>
  <si>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</si>
  <si>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</si>
  <si>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</si>
  <si>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</si>
  <si>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</si>
  <si>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</si>
  <si>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</si>
  <si>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</si>
  <si>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</si>
  <si>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</si>
  <si>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</si>
  <si>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</si>
  <si>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</si>
  <si>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</si>
  <si>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</si>
  <si>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</si>
  <si>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</si>
  <si>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</si>
  <si>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</si>
  <si>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</si>
  <si>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</si>
  <si>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</si>
  <si>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</si>
  <si>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</si>
  <si>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</si>
  <si>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</si>
  <si>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</si>
  <si>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</si>
  <si>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</si>
  <si>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</si>
  <si>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</si>
  <si>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</si>
  <si>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</si>
  <si>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</si>
  <si>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</si>
  <si>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</si>
  <si>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</si>
  <si>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</si>
  <si>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</si>
  <si>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</si>
  <si>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</si>
  <si>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</si>
  <si>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</si>
  <si>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</si>
  <si>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</si>
  <si>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</si>
  <si>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</si>
  <si>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</si>
  <si>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</si>
  <si>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</si>
  <si>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</si>
  <si>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</si>
  <si>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</si>
  <si>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</si>
  <si>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</si>
  <si>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</si>
  <si>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</si>
  <si>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</si>
  <si>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</si>
  <si>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</si>
  <si>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</si>
  <si>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</si>
  <si>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</si>
  <si>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</si>
  <si>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</si>
  <si>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</si>
  <si>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</si>
  <si>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</si>
  <si>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</si>
  <si>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</si>
  <si>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</si>
  <si>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</si>
  <si>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</si>
  <si>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</si>
  <si>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</si>
  <si>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</si>
  <si>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</si>
  <si>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</si>
  <si>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</si>
  <si>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</si>
  <si>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</si>
  <si>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</si>
  <si>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</si>
  <si>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</si>
  <si>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</si>
  <si>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</si>
  <si>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</si>
  <si>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</si>
  <si>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</si>
  <si>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</si>
  <si>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</si>
  <si>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</si>
  <si>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</si>
  <si>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</si>
  <si>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</si>
  <si>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</si>
  <si>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</si>
  <si>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</si>
  <si>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</si>
  <si>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</si>
  <si>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</si>
  <si>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</si>
  <si>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</si>
  <si>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</si>
  <si>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</si>
  <si>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</si>
  <si>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</si>
  <si>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</si>
  <si>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</si>
  <si>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</si>
  <si>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</si>
  <si>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</si>
  <si>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</si>
  <si>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</si>
  <si>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</si>
  <si>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</si>
  <si>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</si>
  <si>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</si>
  <si>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</si>
  <si>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</si>
  <si>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</si>
  <si>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</si>
  <si>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</si>
  <si>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</si>
  <si>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</si>
  <si>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</si>
  <si>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</si>
  <si>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</si>
  <si>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</si>
  <si>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</si>
  <si>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</si>
  <si>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</si>
  <si>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</si>
  <si>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</si>
  <si>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</si>
  <si>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</si>
  <si>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</si>
  <si>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</si>
  <si>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</si>
  <si>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</si>
  <si>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</si>
  <si>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</si>
  <si>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</si>
  <si>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</si>
  <si>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</si>
  <si>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</si>
  <si>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</si>
  <si>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</si>
  <si>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</si>
  <si>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</si>
  <si>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</si>
  <si>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</si>
  <si>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</si>
  <si>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</si>
  <si>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</si>
  <si>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</si>
  <si>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</si>
  <si>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</si>
  <si>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</si>
  <si>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</si>
  <si>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</si>
  <si>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</si>
  <si>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</si>
  <si>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</si>
  <si>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</si>
  <si>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</si>
  <si>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</si>
  <si>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</si>
  <si>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</si>
  <si>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</si>
  <si>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</si>
  <si>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</si>
  <si>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</si>
  <si>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</si>
  <si>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</si>
  <si>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</si>
  <si>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</si>
  <si>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</si>
  <si>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</si>
  <si>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</si>
  <si>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</si>
  <si>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</si>
  <si>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</si>
  <si>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</si>
  <si>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</si>
  <si>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</si>
  <si>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</si>
  <si>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</si>
  <si>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</si>
  <si>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</si>
  <si>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</si>
  <si>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</si>
  <si>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</si>
  <si>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</si>
  <si>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</si>
  <si>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</si>
  <si>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</si>
  <si>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</si>
  <si>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</si>
  <si>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</si>
  <si>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</si>
  <si>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</si>
  <si>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</si>
  <si>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</si>
  <si>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</si>
  <si>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</si>
  <si>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</si>
  <si>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</si>
  <si>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</si>
  <si>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</si>
  <si>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</si>
  <si>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</si>
  <si>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</si>
  <si>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</si>
  <si>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</si>
  <si>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</si>
  <si>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</si>
  <si>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</si>
  <si>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</si>
  <si>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</si>
  <si>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</si>
  <si>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</si>
  <si>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</si>
  <si>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</si>
  <si>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</si>
  <si>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</si>
  <si>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</si>
  <si>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</si>
  <si>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</si>
  <si>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</si>
  <si>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</si>
  <si>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</si>
  <si>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</si>
  <si>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</si>
  <si>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</si>
  <si>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</si>
  <si>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</si>
  <si>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</si>
  <si>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</si>
  <si>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</si>
  <si>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</si>
  <si>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</si>
  <si>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</si>
  <si>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</si>
  <si>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</si>
  <si>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</si>
  <si>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</si>
  <si>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</si>
  <si>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</si>
  <si>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</si>
  <si>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</si>
  <si>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</si>
  <si>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</si>
  <si>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</si>
  <si>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</si>
  <si>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</si>
  <si>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</si>
  <si>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</si>
  <si>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</si>
  <si>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</si>
  <si>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</si>
  <si>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</si>
  <si>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</si>
  <si>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</si>
  <si>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</si>
  <si>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</si>
  <si>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</si>
  <si>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</si>
  <si>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</si>
  <si>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</si>
  <si>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</si>
  <si>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</si>
  <si>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</si>
  <si>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</si>
  <si>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</si>
  <si>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</si>
  <si>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</si>
  <si>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</si>
  <si>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</si>
  <si>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</si>
  <si>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</si>
  <si>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</si>
  <si>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</si>
  <si>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</si>
  <si>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</si>
  <si>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</si>
  <si>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</si>
  <si>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</si>
  <si>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</si>
  <si>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</si>
  <si>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</si>
  <si>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</si>
  <si>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</si>
  <si>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</si>
  <si>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</si>
  <si>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</si>
  <si>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</si>
  <si>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</si>
  <si>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</si>
  <si>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</si>
  <si>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</si>
  <si>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</si>
  <si>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</si>
  <si>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</si>
  <si>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</si>
  <si>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</si>
  <si>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</si>
  <si>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</si>
  <si>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</si>
  <si>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</si>
  <si>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</si>
  <si>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</si>
  <si>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</si>
  <si>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</si>
  <si>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</si>
  <si>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</si>
  <si>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</si>
  <si>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</si>
  <si>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</si>
  <si>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</si>
  <si>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</si>
  <si>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</si>
  <si>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</si>
  <si>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</si>
  <si>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</si>
  <si>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</si>
  <si>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</si>
  <si>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</si>
  <si>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</si>
  <si>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</si>
  <si>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</si>
  <si>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</si>
  <si>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</si>
  <si>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</si>
  <si>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</si>
  <si>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</si>
  <si>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</si>
  <si>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</si>
  <si>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</si>
  <si>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</si>
  <si>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</si>
  <si>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</si>
  <si>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</si>
  <si>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</si>
  <si>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</si>
  <si>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</si>
  <si>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</si>
  <si>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</si>
  <si>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</si>
  <si>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</si>
  <si>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</si>
  <si>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</si>
  <si>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</si>
  <si>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</si>
  <si>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</si>
  <si>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</si>
  <si>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</si>
  <si>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</si>
  <si>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</si>
  <si>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</si>
  <si>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</si>
  <si>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</si>
  <si>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</si>
  <si>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</si>
  <si>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</si>
  <si>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</si>
  <si>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</si>
  <si>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</si>
  <si>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</si>
  <si>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</si>
  <si>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</si>
  <si>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</si>
  <si>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</si>
  <si>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</si>
  <si>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</si>
  <si>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</si>
  <si>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</si>
  <si>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</si>
  <si>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</si>
  <si>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</si>
  <si>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</si>
  <si>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</si>
  <si>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</si>
  <si>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</si>
  <si>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</si>
  <si>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</si>
  <si>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</si>
  <si>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</si>
  <si>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</si>
  <si>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</si>
  <si>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</si>
  <si>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</si>
  <si>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</si>
  <si>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</si>
  <si>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</si>
  <si>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</si>
  <si>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</si>
  <si>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</si>
  <si>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</si>
  <si>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</si>
  <si>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</si>
  <si>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</si>
  <si>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</si>
  <si>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</si>
  <si>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</si>
  <si>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</si>
  <si>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</si>
  <si>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</si>
  <si>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</si>
  <si>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</si>
  <si>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</si>
  <si>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</si>
  <si>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</si>
  <si>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</si>
  <si>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</si>
  <si>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</si>
  <si>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</si>
  <si>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</si>
  <si>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</si>
  <si>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</si>
  <si>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</si>
  <si>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</si>
  <si>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</si>
  <si>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</si>
  <si>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</si>
  <si>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</si>
  <si>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</si>
  <si>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</si>
  <si>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</si>
  <si>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</si>
  <si>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</si>
  <si>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</si>
  <si>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</si>
  <si>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</si>
  <si>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</si>
  <si>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</si>
  <si>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</si>
  <si>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</si>
  <si>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</si>
  <si>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</si>
  <si>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</si>
  <si>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</si>
  <si>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</si>
  <si>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</si>
  <si>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</si>
  <si>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</si>
  <si>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</si>
  <si>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</si>
  <si>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</si>
  <si>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</si>
  <si>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</si>
  <si>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</si>
  <si>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</si>
  <si>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</si>
  <si>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</si>
  <si>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</si>
  <si>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</si>
  <si>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</si>
  <si>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</si>
  <si>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</si>
  <si>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</si>
  <si>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</si>
  <si>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</si>
  <si>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</si>
  <si>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</si>
  <si>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</si>
  <si>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</si>
  <si>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</si>
  <si>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</si>
  <si>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</si>
  <si>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</si>
  <si>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</si>
  <si>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</si>
  <si>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</si>
  <si>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</si>
  <si>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</si>
  <si>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</si>
  <si>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</si>
  <si>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</si>
  <si>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</si>
  <si>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</si>
  <si>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</si>
  <si>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</si>
  <si>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</si>
  <si>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</si>
  <si>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</si>
  <si>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</si>
  <si>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</si>
  <si>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</si>
  <si>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</si>
  <si>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</si>
  <si>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</si>
  <si>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</si>
  <si>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</si>
  <si>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</si>
  <si>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</si>
  <si>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</si>
  <si>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</si>
  <si>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</si>
  <si>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</si>
  <si>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</si>
  <si>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</si>
  <si>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</si>
  <si>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</si>
  <si>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</si>
  <si>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</si>
  <si>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</si>
  <si>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</si>
  <si>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</si>
  <si>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</si>
  <si>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</si>
  <si>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</si>
  <si>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</si>
  <si>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</si>
  <si>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</si>
  <si>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</si>
  <si>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</si>
  <si>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</si>
  <si>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</si>
  <si>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</si>
  <si>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</si>
  <si>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</si>
  <si>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</si>
  <si>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</si>
  <si>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</si>
  <si>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</si>
  <si>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</si>
  <si>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</si>
  <si>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</si>
  <si>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</si>
  <si>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</si>
  <si>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</si>
  <si>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</si>
  <si>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</si>
  <si>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</si>
  <si>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</si>
  <si>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</si>
  <si>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</si>
  <si>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</si>
  <si>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</si>
  <si>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</si>
  <si>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</si>
  <si>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</si>
  <si>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</si>
  <si>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</si>
  <si>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</si>
  <si>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</si>
  <si>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</si>
  <si>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</si>
  <si>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</si>
  <si>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</si>
  <si>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</si>
  <si>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</si>
  <si>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</si>
  <si>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</si>
  <si>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</si>
  <si>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</si>
  <si>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</si>
  <si>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</si>
  <si>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</si>
  <si>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</si>
  <si>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</si>
  <si>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</si>
  <si>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</si>
  <si>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</si>
  <si>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</si>
  <si>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</si>
  <si>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</si>
  <si>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</si>
  <si>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</si>
  <si>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</si>
  <si>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</si>
  <si>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</si>
  <si>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</si>
  <si>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</si>
  <si>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</si>
  <si>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</si>
  <si>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</si>
  <si>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</si>
  <si>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</si>
  <si>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</si>
  <si>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</si>
  <si>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</si>
  <si>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</si>
  <si>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</si>
  <si>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</si>
  <si>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</si>
  <si>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</si>
  <si>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</si>
  <si>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</si>
  <si>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</si>
  <si>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</si>
  <si>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</si>
  <si>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</si>
  <si>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</si>
  <si>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</si>
  <si>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</si>
  <si>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</si>
  <si>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</si>
  <si>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</si>
  <si>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</si>
  <si>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</si>
  <si>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</si>
  <si>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</si>
  <si>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</si>
  <si>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</si>
  <si>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</si>
  <si>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</si>
  <si>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</si>
  <si>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</si>
  <si>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</si>
  <si>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</si>
  <si>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</si>
  <si>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</si>
  <si>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</si>
  <si>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</si>
  <si>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</si>
  <si>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</si>
  <si>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</si>
  <si>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</si>
  <si>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</si>
  <si>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</si>
  <si>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</si>
  <si>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</si>
  <si>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</si>
  <si>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</si>
  <si>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</si>
  <si>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</si>
  <si>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</si>
  <si>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</si>
  <si>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</si>
  <si>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</si>
  <si>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</si>
  <si>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</si>
  <si>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</si>
  <si>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</si>
  <si>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</si>
  <si>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</si>
  <si>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</si>
  <si>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</si>
  <si>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</si>
  <si>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</si>
  <si>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</si>
  <si>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</si>
  <si>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</si>
  <si>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</si>
  <si>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</si>
  <si>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</si>
  <si>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</si>
  <si>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</si>
  <si>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</si>
  <si>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</si>
  <si>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</si>
  <si>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</si>
  <si>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</si>
  <si>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</si>
  <si>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</si>
  <si>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</si>
  <si>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</si>
  <si>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</si>
  <si>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</si>
  <si>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</si>
  <si>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</si>
  <si>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</si>
  <si>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</si>
  <si>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</si>
  <si>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</si>
  <si>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</si>
  <si>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</si>
  <si>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</si>
  <si>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</si>
  <si>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</si>
  <si>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</si>
  <si>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</si>
  <si>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</si>
  <si>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</si>
  <si>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</si>
  <si>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</si>
  <si>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</si>
  <si>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</si>
  <si>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</si>
  <si>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</si>
  <si>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</si>
  <si>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</si>
  <si>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</si>
  <si>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</si>
  <si>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</si>
  <si>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</si>
  <si>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</si>
  <si>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</si>
  <si>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</si>
  <si>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</si>
  <si>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</si>
  <si>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</si>
  <si>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</si>
  <si>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</si>
  <si>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</si>
  <si>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</si>
  <si>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</si>
  <si>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</si>
  <si>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</si>
  <si>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</si>
  <si>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</si>
  <si>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</si>
  <si>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</si>
  <si>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</si>
  <si>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</si>
  <si>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</si>
  <si>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</si>
  <si>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</si>
  <si>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</si>
  <si>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</si>
  <si>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</si>
  <si>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</si>
  <si>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</si>
  <si>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</si>
  <si>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</si>
  <si>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</si>
  <si>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</si>
  <si>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</si>
  <si>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</si>
  <si>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</si>
  <si>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</si>
  <si>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</si>
  <si>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</si>
  <si>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</si>
  <si>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</si>
  <si>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</si>
  <si>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</si>
  <si>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</si>
  <si>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</si>
  <si>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</si>
  <si>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</si>
  <si>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</si>
  <si>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</si>
  <si>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</si>
  <si>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</si>
  <si>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</si>
  <si>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</si>
  <si>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</si>
  <si>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</si>
  <si>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</si>
  <si>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</si>
  <si>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</si>
  <si>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</si>
  <si>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</si>
  <si>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</si>
  <si>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</si>
  <si>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</si>
  <si>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</si>
  <si>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</si>
  <si>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</si>
  <si>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</si>
  <si>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</si>
  <si>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</si>
  <si>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</si>
  <si>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</si>
  <si>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</si>
  <si>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</si>
  <si>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</si>
  <si>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</si>
  <si>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</si>
  <si>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</si>
  <si>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</si>
  <si>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</si>
  <si>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</si>
  <si>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</si>
  <si>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</si>
  <si>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</si>
  <si>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</si>
  <si>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</si>
  <si>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</si>
  <si>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</si>
  <si>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</si>
  <si>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</si>
  <si>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</si>
  <si>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</si>
  <si>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</si>
  <si>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</si>
  <si>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</si>
  <si>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</si>
  <si>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</si>
  <si>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</si>
  <si>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</si>
  <si>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</si>
  <si>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</si>
  <si>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</si>
  <si>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</si>
  <si>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</si>
  <si>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</si>
  <si>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</si>
  <si>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</si>
  <si>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</si>
  <si>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</si>
  <si>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</si>
  <si>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</si>
  <si>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</si>
  <si>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</si>
  <si>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</si>
  <si>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</si>
  <si>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</si>
  <si>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</si>
  <si>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</si>
  <si>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</si>
  <si>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</si>
  <si>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</si>
  <si>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</si>
  <si>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</si>
  <si>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</si>
  <si>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</si>
  <si>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</si>
  <si>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</si>
  <si>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</si>
  <si>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</si>
  <si>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</si>
  <si>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</si>
  <si>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</si>
  <si>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</si>
  <si>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</si>
  <si>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</si>
  <si>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</si>
  <si>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</si>
  <si>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</si>
  <si>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</si>
  <si>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</si>
  <si>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</si>
  <si>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</si>
  <si>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</si>
  <si>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</si>
  <si>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</si>
  <si>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</si>
  <si>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</si>
  <si>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</si>
  <si>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</si>
  <si>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</si>
  <si>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</si>
  <si>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</si>
  <si>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</si>
  <si>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</si>
  <si>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</si>
  <si>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</si>
  <si>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</si>
  <si>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</si>
  <si>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</si>
  <si>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</si>
  <si>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</si>
  <si>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</si>
  <si>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</si>
  <si>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</si>
  <si>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</si>
  <si>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</si>
  <si>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</si>
  <si>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</si>
  <si>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</si>
  <si>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</si>
  <si>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</si>
  <si>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</si>
  <si>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</si>
  <si>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</si>
  <si>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</si>
  <si>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</si>
  <si>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</si>
  <si>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</si>
  <si>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</si>
  <si>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</si>
  <si>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</si>
  <si>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</si>
  <si>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</si>
  <si>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</si>
  <si>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</si>
  <si>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</si>
  <si>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</si>
  <si>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</si>
  <si>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</si>
  <si>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</si>
  <si>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</si>
  <si>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</si>
  <si>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</si>
  <si>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</si>
  <si>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</si>
  <si>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</si>
  <si>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</si>
  <si>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</si>
  <si>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</si>
  <si>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</si>
  <si>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</si>
  <si>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</si>
  <si>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</si>
  <si>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</si>
  <si>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</si>
  <si>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</si>
  <si>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</si>
  <si>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</si>
  <si>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</si>
  <si>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</si>
  <si>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</si>
  <si>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</si>
  <si>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</si>
  <si>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</si>
  <si>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</si>
  <si>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</si>
  <si>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</si>
  <si>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</si>
  <si>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</si>
  <si>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</si>
  <si>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</si>
  <si>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</si>
  <si>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</si>
  <si>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</si>
  <si>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</si>
  <si>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</si>
  <si>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</si>
  <si>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</si>
  <si>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</si>
  <si>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</si>
  <si>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</si>
  <si>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</si>
  <si>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</si>
  <si>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</si>
  <si>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</si>
  <si>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</si>
  <si>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</si>
  <si>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</si>
  <si>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</si>
  <si>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</si>
  <si>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</si>
  <si>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</si>
  <si>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</si>
  <si>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</si>
  <si>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</si>
  <si>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</si>
  <si>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</si>
  <si>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</si>
  <si>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</si>
  <si>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</si>
  <si>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</si>
  <si>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</si>
  <si>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</si>
  <si>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</si>
  <si>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</si>
  <si>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</si>
  <si>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</si>
  <si>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</si>
  <si>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</si>
  <si>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</si>
  <si>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</si>
  <si>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</si>
  <si>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</si>
  <si>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</si>
  <si>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</si>
  <si>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</si>
  <si>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</si>
  <si>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</si>
  <si>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</si>
  <si>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</si>
  <si>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</si>
  <si>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</si>
  <si>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</si>
  <si>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</si>
  <si>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</si>
  <si>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</si>
  <si>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</si>
  <si>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</si>
  <si>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</si>
  <si>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</si>
  <si>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</si>
  <si>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</si>
  <si>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</si>
  <si>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</si>
  <si>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</si>
  <si>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</si>
  <si>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</si>
  <si>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</si>
  <si>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</si>
  <si>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</si>
  <si>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</si>
  <si>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</si>
  <si>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</si>
  <si>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</si>
  <si>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</si>
  <si>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</si>
  <si>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</si>
  <si>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</si>
  <si>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</si>
  <si>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</si>
  <si>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</si>
  <si>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</si>
  <si>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</si>
  <si>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</si>
  <si>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</si>
  <si>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</si>
  <si>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</si>
  <si>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</si>
  <si>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</si>
  <si>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</si>
  <si>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</si>
  <si>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</si>
  <si>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</si>
  <si>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</si>
  <si>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</si>
  <si>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</si>
  <si>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</si>
  <si>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</si>
  <si>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</si>
  <si>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</si>
  <si>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</si>
  <si>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</si>
  <si>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</si>
  <si>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</si>
  <si>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</si>
  <si>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</si>
  <si>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</si>
  <si>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</si>
  <si>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</si>
  <si>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</si>
  <si>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</si>
  <si>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</si>
  <si>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</si>
  <si>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</si>
  <si>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</si>
  <si>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</si>
  <si>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</si>
  <si>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</si>
  <si>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</si>
  <si>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</si>
  <si>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</si>
  <si>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</si>
  <si>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</si>
  <si>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</si>
  <si>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</si>
  <si>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</si>
  <si>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</si>
  <si>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</si>
  <si>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</si>
  <si>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</si>
  <si>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</si>
  <si>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</si>
  <si>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</si>
  <si>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</si>
  <si>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</si>
  <si>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</si>
  <si>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</si>
  <si>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</si>
  <si>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</si>
  <si>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</si>
  <si>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</si>
  <si>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</si>
  <si>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</si>
  <si>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</si>
  <si>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</si>
  <si>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</si>
  <si>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</si>
  <si>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</si>
  <si>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</si>
  <si>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</si>
  <si>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</si>
  <si>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</si>
  <si>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</si>
  <si>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</si>
  <si>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</si>
  <si>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</si>
  <si>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</si>
  <si>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</si>
  <si>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</si>
  <si>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</si>
  <si>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</si>
  <si>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</si>
  <si>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</si>
  <si>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</si>
  <si>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</si>
  <si>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</si>
  <si>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</si>
  <si>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</si>
  <si>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</si>
  <si>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</si>
  <si>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</si>
  <si>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</si>
  <si>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</si>
  <si>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</si>
  <si>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</si>
  <si>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</si>
  <si>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</si>
  <si>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</si>
  <si>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</si>
  <si>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</si>
  <si>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</si>
  <si>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</si>
  <si>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</si>
  <si>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</si>
  <si>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</si>
  <si>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</si>
  <si>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</si>
  <si>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</si>
  <si>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</si>
  <si>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</si>
  <si>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</si>
  <si>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</si>
  <si>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</si>
  <si>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</si>
  <si>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</si>
  <si>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</si>
  <si>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</si>
  <si>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</si>
  <si>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</si>
  <si>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</si>
  <si>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</si>
  <si>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</si>
  <si>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</si>
  <si>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</si>
  <si>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</si>
  <si>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</si>
  <si>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</si>
  <si>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</si>
  <si>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</si>
  <si>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</si>
  <si>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</si>
  <si>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</si>
  <si>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</si>
  <si>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</si>
  <si>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</si>
  <si>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</si>
  <si>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</si>
  <si>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</si>
  <si>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</si>
  <si>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</si>
  <si>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</si>
  <si>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</si>
  <si>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</si>
  <si>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</si>
  <si>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</si>
  <si>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</si>
  <si>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</si>
  <si>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</si>
  <si>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</si>
  <si>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</si>
  <si>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</si>
  <si>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</si>
  <si>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</si>
  <si>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</si>
  <si>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</si>
  <si>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</si>
  <si>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</si>
  <si>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</si>
  <si>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</si>
  <si>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</si>
  <si>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</si>
  <si>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</si>
  <si>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</si>
  <si>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</si>
  <si>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</si>
  <si>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</si>
  <si>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</si>
  <si>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</si>
  <si>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</si>
  <si>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</si>
  <si>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</si>
  <si>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</si>
  <si>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</si>
  <si>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</si>
  <si>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</si>
  <si>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</si>
  <si>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</si>
  <si>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</si>
  <si>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</si>
  <si>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</si>
  <si>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</si>
  <si>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</si>
  <si>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</si>
  <si>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</si>
  <si>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</si>
  <si>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</si>
  <si>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</si>
  <si>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</si>
  <si>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</si>
  <si>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</si>
  <si>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</si>
  <si>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</si>
  <si>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</si>
  <si>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</si>
  <si>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</si>
  <si>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</si>
  <si>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</si>
  <si>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</si>
  <si>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</si>
  <si>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</si>
  <si>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</si>
  <si>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</si>
  <si>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</si>
  <si>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</si>
  <si>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</si>
  <si>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</si>
  <si>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</si>
  <si>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</si>
  <si>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</si>
  <si>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</si>
  <si>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</si>
  <si>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</si>
  <si>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</si>
  <si>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</si>
  <si>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</si>
  <si>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</si>
  <si>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</si>
  <si>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</si>
  <si>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</si>
  <si>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</si>
  <si>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</si>
  <si>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</si>
  <si>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</si>
  <si>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</si>
  <si>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</si>
  <si>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</si>
  <si>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</si>
  <si>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</si>
  <si>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</si>
  <si>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</si>
  <si>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</si>
  <si>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</si>
  <si>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</si>
  <si>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</si>
  <si>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</si>
  <si>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</si>
  <si>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</si>
  <si>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</si>
  <si>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</si>
  <si>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</si>
  <si>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</si>
  <si>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</si>
  <si>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</si>
  <si>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</si>
  <si>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</si>
  <si>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</si>
  <si>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</si>
  <si>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</si>
  <si>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</si>
  <si>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</si>
  <si>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</si>
  <si>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</si>
  <si>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</si>
  <si>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</si>
  <si>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</si>
  <si>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</si>
  <si>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</si>
  <si>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</si>
  <si>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</si>
  <si>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</si>
  <si>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</si>
  <si>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</si>
  <si>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</si>
  <si>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</si>
  <si>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</si>
  <si>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</si>
  <si>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</si>
  <si>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</si>
  <si>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</si>
  <si>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</si>
  <si>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</si>
  <si>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</si>
  <si>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</si>
  <si>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</si>
  <si>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</si>
  <si>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</si>
  <si>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</si>
  <si>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</si>
  <si>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</si>
  <si>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</si>
  <si>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</si>
  <si>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</si>
  <si>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</si>
  <si>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</si>
  <si>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</si>
  <si>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</si>
  <si>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</si>
  <si>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</si>
  <si>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</si>
  <si>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</si>
  <si>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</si>
  <si>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</si>
  <si>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</si>
  <si>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</si>
  <si>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</si>
  <si>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</si>
  <si>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</si>
  <si>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</si>
  <si>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</si>
  <si>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</si>
  <si>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</si>
  <si>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</si>
  <si>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</si>
  <si>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</si>
  <si>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</si>
  <si>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</si>
  <si>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</si>
  <si>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</si>
  <si>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</si>
  <si>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</si>
  <si>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</si>
  <si>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</si>
  <si>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</si>
  <si>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</si>
  <si>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</si>
  <si>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</si>
  <si>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</si>
  <si>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</si>
  <si>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</si>
  <si>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</si>
  <si>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</si>
  <si>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</si>
  <si>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</si>
  <si>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</si>
  <si>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</si>
  <si>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</si>
  <si>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</si>
  <si>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</si>
  <si>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</si>
  <si>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</si>
  <si>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</si>
  <si>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</si>
  <si>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</si>
  <si>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</si>
  <si>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</si>
  <si>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</si>
  <si>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</si>
  <si>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</si>
  <si>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</si>
  <si>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</si>
  <si>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</si>
  <si>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</si>
  <si>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</si>
  <si>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</si>
  <si>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</si>
  <si>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</si>
  <si>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</si>
  <si>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</si>
  <si>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</si>
  <si>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</si>
  <si>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</si>
  <si>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</si>
  <si>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</si>
  <si>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</si>
  <si>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</si>
  <si>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</si>
  <si>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</si>
  <si>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</si>
  <si>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</si>
  <si>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</si>
  <si>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</si>
  <si>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</si>
  <si>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</si>
  <si>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</si>
  <si>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</si>
  <si>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</si>
  <si>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</si>
  <si>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</si>
  <si>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</si>
  <si>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</si>
  <si>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</si>
  <si>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</si>
  <si>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</si>
  <si>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</si>
  <si>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</si>
  <si>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</si>
  <si>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</si>
  <si>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</si>
  <si>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</si>
  <si>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</si>
  <si>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</si>
  <si>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</si>
  <si>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</si>
  <si>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</si>
  <si>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</si>
  <si>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</si>
  <si>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</si>
  <si>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</si>
  <si>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</si>
  <si>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</si>
  <si>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</si>
  <si>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</si>
  <si>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</si>
  <si>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</si>
  <si>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</si>
  <si>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</si>
  <si>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</si>
  <si>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</si>
  <si>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</si>
  <si>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</si>
  <si>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</si>
  <si>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</si>
  <si>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</si>
  <si>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</si>
  <si>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</si>
  <si>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</si>
  <si>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</si>
  <si>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</si>
  <si>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</si>
  <si>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</si>
  <si>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</si>
  <si>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</si>
  <si>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</si>
  <si>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</si>
  <si>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</si>
  <si>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</si>
  <si>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</si>
  <si>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</si>
  <si>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</si>
  <si>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</si>
  <si>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</si>
  <si>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</si>
  <si>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</si>
  <si>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</si>
  <si>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</si>
  <si>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</si>
  <si>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</si>
  <si>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</si>
  <si>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</si>
  <si>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</si>
  <si>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</si>
  <si>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</si>
  <si>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</si>
  <si>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</si>
  <si>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</si>
  <si>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</si>
  <si>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</si>
  <si>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</si>
  <si>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</si>
  <si>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</si>
  <si>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</si>
  <si>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</si>
  <si>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</si>
  <si>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</si>
  <si>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</si>
  <si>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</si>
  <si>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</si>
  <si>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</si>
  <si>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</si>
  <si>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</si>
  <si>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</si>
  <si>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</si>
  <si>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</si>
  <si>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</si>
  <si>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</si>
  <si>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</si>
  <si>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</si>
  <si>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</si>
  <si>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</si>
  <si>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</si>
  <si>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</si>
  <si>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</si>
  <si>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</si>
  <si>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</si>
  <si>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</si>
  <si>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</si>
  <si>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</si>
  <si>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</si>
  <si>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</si>
  <si>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</si>
  <si>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</si>
  <si>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</si>
  <si>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</si>
  <si>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</si>
  <si>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</si>
  <si>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</si>
  <si>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</si>
  <si>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</si>
  <si>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</si>
  <si>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</si>
  <si>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</si>
  <si>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</si>
  <si>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</si>
  <si>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</si>
  <si>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</si>
  <si>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</si>
  <si>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</si>
  <si>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</si>
  <si>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</si>
  <si>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</si>
  <si>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</si>
  <si>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</si>
  <si>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</si>
  <si>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</si>
  <si>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</si>
  <si>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</si>
  <si>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</si>
  <si>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</si>
  <si>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</si>
  <si>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</si>
  <si>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</si>
  <si>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</si>
  <si>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</si>
  <si>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</si>
  <si>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</si>
  <si>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</si>
  <si>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</si>
  <si>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</si>
  <si>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</si>
  <si>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</si>
  <si>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</si>
  <si>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</si>
  <si>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</si>
  <si>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</si>
  <si>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</si>
  <si>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</si>
  <si>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</si>
  <si>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</si>
  <si>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</si>
  <si>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</si>
  <si>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</si>
  <si>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</si>
  <si>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</si>
  <si>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</si>
  <si>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</si>
  <si>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</si>
  <si>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</si>
  <si>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</si>
  <si>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</si>
  <si>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</si>
  <si>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</si>
  <si>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</si>
  <si>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</si>
  <si>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</si>
  <si>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</si>
  <si>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</si>
  <si>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</si>
  <si>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</si>
  <si>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</si>
  <si>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</si>
  <si>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</si>
  <si>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</si>
  <si>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</si>
  <si>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</si>
  <si>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</si>
  <si>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</si>
  <si>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</si>
  <si>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</si>
  <si>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</si>
  <si>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</si>
  <si>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</si>
  <si>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</si>
  <si>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</si>
  <si>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</si>
  <si>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</si>
  <si>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</si>
  <si>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</si>
  <si>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</si>
  <si>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</si>
  <si>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</si>
  <si>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</si>
  <si>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</si>
  <si>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</si>
  <si>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</si>
  <si>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</si>
  <si>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</si>
  <si>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</si>
  <si>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</si>
  <si>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</si>
  <si>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</si>
  <si>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</si>
  <si>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</si>
  <si>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</si>
  <si>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</si>
  <si>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</si>
  <si>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</si>
  <si>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</si>
  <si>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</si>
  <si>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</si>
  <si>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</si>
  <si>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</si>
  <si>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</si>
  <si>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</si>
  <si>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</si>
  <si>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</si>
  <si>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</si>
  <si>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</si>
  <si>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</si>
  <si>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</si>
  <si>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</si>
  <si>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</si>
  <si>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</si>
  <si>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</si>
  <si>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</si>
  <si>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</si>
  <si>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</si>
  <si>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</si>
  <si>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</si>
  <si>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</si>
  <si>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</si>
  <si>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</si>
  <si>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</si>
  <si>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</si>
  <si>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</si>
  <si>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</si>
  <si>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</si>
  <si>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</si>
  <si>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</si>
  <si>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</si>
  <si>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</si>
  <si>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</si>
  <si>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</si>
  <si>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</si>
  <si>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</si>
  <si>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</si>
  <si>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</si>
  <si>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</si>
  <si>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</si>
  <si>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</si>
  <si>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</si>
  <si>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</si>
  <si>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</si>
  <si>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</si>
  <si>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</si>
  <si>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</si>
  <si>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</si>
  <si>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</si>
  <si>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</si>
  <si>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</si>
  <si>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</si>
  <si>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</si>
  <si>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</si>
  <si>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</si>
  <si>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</si>
  <si>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</si>
  <si>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</si>
  <si>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</si>
  <si>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</si>
  <si>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</si>
  <si>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</si>
  <si>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</si>
  <si>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</si>
  <si>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</si>
  <si>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</si>
  <si>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</si>
  <si>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</si>
  <si>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</si>
  <si>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</si>
  <si>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</si>
  <si>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</si>
  <si>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</si>
  <si>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</si>
  <si>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</si>
  <si>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</si>
  <si>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</si>
  <si>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</si>
  <si>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</si>
  <si>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</si>
  <si>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</si>
  <si>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</si>
  <si>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</si>
  <si>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</si>
  <si>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</si>
  <si>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</si>
  <si>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</si>
  <si>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</si>
  <si>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</si>
  <si>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</si>
  <si>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</si>
  <si>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</si>
  <si>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</si>
  <si>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</si>
  <si>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</si>
  <si>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</si>
  <si>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</si>
  <si>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</si>
  <si>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</si>
  <si>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</si>
  <si>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</si>
  <si>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</si>
  <si>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</si>
  <si>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</si>
  <si>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</si>
  <si>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</si>
  <si>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</si>
  <si>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</si>
  <si>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</si>
  <si>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</si>
  <si>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</si>
  <si>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</si>
  <si>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</si>
  <si>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</si>
  <si>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</si>
  <si>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</si>
  <si>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</si>
  <si>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</si>
  <si>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</si>
  <si>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</si>
  <si>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</si>
  <si>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</si>
  <si>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</si>
  <si>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</si>
  <si>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</si>
  <si>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</si>
  <si>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</si>
  <si>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</si>
  <si>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</si>
  <si>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</si>
  <si>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</si>
  <si>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</si>
  <si>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</si>
  <si>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</si>
  <si>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</si>
  <si>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</si>
  <si>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</si>
  <si>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</si>
  <si>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</si>
  <si>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</si>
  <si>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</si>
  <si>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</si>
  <si>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</si>
  <si>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</si>
  <si>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</si>
  <si>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</si>
  <si>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</si>
  <si>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</si>
  <si>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</si>
  <si>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</si>
  <si>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</si>
  <si>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</si>
  <si>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</si>
  <si>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</si>
  <si>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</si>
  <si>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</si>
  <si>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</si>
  <si>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</si>
  <si>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</si>
  <si>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</si>
  <si>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</si>
  <si>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</si>
  <si>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</si>
  <si>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</si>
  <si>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</si>
  <si>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</si>
  <si>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</si>
  <si>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</si>
  <si>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</si>
  <si>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</si>
  <si>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</si>
  <si>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</si>
  <si>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</si>
  <si>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</si>
  <si>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</si>
  <si>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</si>
  <si>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</si>
  <si>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</si>
  <si>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</si>
  <si>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</si>
  <si>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</si>
  <si>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</si>
  <si>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</si>
  <si>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</si>
  <si>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</si>
  <si>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</si>
  <si>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</si>
  <si>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</si>
  <si>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</si>
  <si>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</si>
  <si>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</si>
  <si>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</si>
  <si>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</si>
  <si>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</si>
  <si>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</si>
  <si>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</si>
  <si>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</si>
  <si>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</si>
  <si>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</si>
  <si>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</si>
  <si>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</si>
  <si>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</si>
  <si>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</si>
  <si>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</si>
  <si>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</si>
  <si>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</si>
  <si>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</si>
  <si>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</si>
  <si>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</si>
  <si>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</si>
  <si>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</si>
  <si>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</si>
  <si>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</si>
  <si>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</si>
  <si>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</si>
  <si>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</si>
  <si>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</si>
  <si>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</si>
  <si>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</si>
  <si>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</si>
  <si>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</si>
  <si>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</si>
  <si>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</si>
  <si>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</si>
  <si>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</si>
  <si>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</si>
  <si>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</si>
  <si>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</si>
  <si>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</si>
  <si>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</si>
  <si>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</si>
  <si>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</si>
  <si>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</si>
  <si>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</si>
  <si>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</si>
  <si>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</si>
  <si>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</si>
  <si>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</si>
  <si>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</si>
  <si>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</si>
  <si>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</si>
  <si>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</si>
  <si>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</si>
  <si>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</si>
  <si>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</si>
  <si>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</si>
  <si>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</si>
  <si>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</si>
  <si>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</si>
  <si>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</si>
  <si>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</si>
  <si>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</si>
  <si>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</si>
  <si>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</si>
  <si>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</si>
  <si>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</si>
  <si>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</si>
  <si>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</si>
  <si>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</si>
  <si>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</si>
  <si>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</si>
  <si>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</si>
  <si>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</si>
  <si>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</si>
  <si>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</si>
  <si>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</si>
  <si>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</si>
  <si>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</si>
  <si>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</si>
  <si>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</si>
  <si>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</si>
  <si>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</si>
  <si>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</si>
  <si>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</si>
  <si>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</si>
  <si>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</si>
  <si>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</si>
  <si>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</si>
  <si>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</si>
  <si>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</si>
  <si>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</si>
  <si>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</si>
  <si>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</si>
  <si>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</si>
  <si>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</si>
  <si>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</si>
  <si>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</si>
  <si>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</si>
  <si>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</si>
  <si>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</si>
  <si>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</si>
  <si>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</si>
  <si>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</si>
  <si>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</si>
  <si>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</si>
  <si>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</si>
  <si>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</si>
  <si>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</si>
  <si>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</si>
  <si>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</si>
  <si>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</si>
  <si>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</si>
  <si>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</si>
  <si>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</si>
  <si>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</si>
  <si>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</si>
  <si>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</si>
  <si>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</si>
  <si>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</si>
  <si>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</si>
  <si>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</si>
  <si>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</si>
  <si>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</si>
  <si>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</si>
  <si>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</si>
  <si>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</si>
  <si>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</si>
  <si>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</si>
  <si>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</si>
  <si>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</si>
  <si>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</si>
  <si>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</si>
  <si>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</si>
  <si>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</si>
  <si>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</si>
  <si>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</si>
  <si>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</si>
  <si>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</si>
  <si>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</si>
  <si>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</si>
  <si>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</si>
  <si>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</si>
  <si>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</si>
  <si>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</si>
  <si>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</si>
  <si>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</si>
  <si>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</si>
  <si>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</si>
  <si>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</si>
  <si>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</si>
  <si>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</si>
  <si>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</si>
  <si>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</si>
  <si>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</si>
  <si>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</si>
  <si>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</si>
  <si>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</si>
  <si>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</si>
  <si>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</si>
  <si>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</si>
  <si>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</si>
  <si>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</si>
  <si>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</si>
  <si>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</si>
  <si>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</si>
  <si>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</si>
  <si>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</si>
  <si>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</si>
  <si>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</si>
  <si>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</si>
  <si>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</si>
  <si>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</si>
  <si>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</si>
  <si>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</si>
  <si>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</si>
  <si>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</si>
  <si>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</si>
  <si>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</si>
  <si>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</si>
  <si>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</si>
  <si>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</si>
  <si>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</si>
  <si>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</si>
  <si>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</si>
  <si>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</si>
  <si>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</si>
  <si>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</si>
  <si>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</si>
  <si>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</si>
  <si>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</si>
  <si>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</si>
  <si>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</si>
  <si>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</si>
  <si>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</si>
  <si>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</si>
  <si>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</si>
  <si>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</si>
  <si>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</si>
  <si>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</si>
  <si>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</si>
  <si>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</si>
  <si>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</si>
  <si>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</si>
  <si>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</si>
  <si>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</si>
  <si>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</si>
  <si>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</si>
  <si>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</si>
  <si>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</si>
  <si>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</si>
  <si>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</si>
  <si>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</si>
  <si>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</si>
  <si>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</si>
  <si>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</si>
  <si>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</si>
  <si>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</si>
  <si>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</si>
  <si>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</si>
  <si>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</si>
  <si>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</si>
  <si>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</si>
  <si>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</si>
  <si>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</si>
  <si>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</si>
  <si>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</si>
  <si>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</si>
  <si>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</si>
  <si>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</si>
  <si>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</si>
  <si>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</si>
  <si>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</si>
  <si>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</si>
  <si>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</si>
  <si>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</si>
  <si>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</si>
  <si>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</si>
  <si>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</si>
  <si>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</si>
  <si>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</si>
  <si>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</si>
  <si>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</si>
  <si>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</si>
  <si>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</si>
  <si>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</si>
  <si>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</si>
  <si>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</si>
  <si>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</si>
  <si>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</si>
  <si>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</si>
  <si>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</si>
  <si>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</si>
  <si>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</si>
  <si>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</si>
  <si>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</si>
  <si>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</si>
  <si>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</si>
  <si>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</si>
  <si>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</si>
  <si>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</si>
  <si>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</si>
  <si>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</si>
  <si>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</si>
  <si>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</si>
  <si>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</si>
  <si>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</si>
  <si>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</si>
  <si>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</si>
  <si>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</si>
  <si>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</si>
  <si>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</si>
  <si>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</si>
  <si>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</si>
  <si>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</si>
  <si>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</si>
  <si>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</si>
  <si>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</si>
  <si>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</si>
  <si>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</si>
  <si>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</si>
  <si>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</si>
  <si>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</si>
  <si>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</si>
  <si>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</si>
  <si>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</si>
  <si>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</si>
  <si>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</si>
  <si>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</si>
  <si>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</si>
  <si>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</si>
  <si>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</si>
  <si>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</si>
  <si>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</si>
  <si>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</si>
  <si>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</si>
  <si>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</si>
  <si>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</si>
  <si>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</si>
  <si>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</si>
  <si>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</si>
  <si>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</si>
  <si>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</si>
  <si>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</si>
  <si>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</si>
  <si>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</si>
  <si>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</si>
  <si>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</si>
  <si>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</si>
  <si>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</si>
  <si>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</si>
  <si>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</si>
  <si>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</si>
  <si>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</si>
  <si>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</si>
  <si>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</si>
  <si>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</si>
  <si>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</si>
  <si>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</si>
  <si>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</si>
  <si>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</si>
  <si>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</si>
  <si>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</si>
  <si>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</si>
  <si>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</si>
  <si>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</si>
  <si>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</si>
  <si>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</si>
  <si>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</si>
  <si>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</si>
  <si>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</si>
  <si>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</si>
  <si>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</si>
  <si>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</si>
  <si>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</si>
  <si>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</si>
  <si>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</si>
  <si>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</si>
  <si>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</si>
  <si>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</si>
  <si>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</si>
  <si>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</si>
  <si>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</si>
  <si>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</si>
  <si>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</si>
  <si>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</si>
  <si>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</si>
  <si>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</si>
  <si>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</si>
  <si>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</si>
  <si>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</si>
  <si>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</si>
  <si>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</si>
  <si>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</si>
  <si>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</si>
  <si>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</si>
  <si>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</si>
  <si>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</si>
  <si>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</si>
  <si>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</si>
  <si>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</si>
  <si>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</si>
  <si>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</si>
  <si>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</si>
  <si>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</si>
  <si>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</si>
  <si>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</si>
  <si>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</si>
  <si>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</si>
  <si>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</si>
  <si>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</si>
  <si>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</si>
  <si>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</si>
  <si>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</si>
  <si>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</si>
  <si>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</si>
  <si>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</si>
  <si>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</si>
  <si>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</si>
  <si>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</si>
  <si>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</si>
  <si>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</si>
  <si>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</si>
  <si>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</si>
  <si>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</si>
  <si>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</si>
  <si>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</si>
  <si>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</si>
  <si>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</si>
  <si>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</si>
  <si>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</si>
  <si>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</si>
  <si>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</si>
  <si>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</si>
  <si>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</si>
  <si>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</si>
  <si>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</si>
  <si>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</si>
  <si>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</si>
  <si>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</si>
  <si>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</si>
  <si>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</si>
  <si>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</si>
  <si>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</si>
  <si>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</si>
  <si>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</si>
  <si>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</si>
  <si>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</si>
  <si>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</si>
  <si>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</si>
  <si>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</si>
  <si>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</si>
  <si>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</si>
  <si>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</si>
  <si>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</si>
  <si>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</si>
  <si>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</si>
  <si>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</si>
  <si>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</si>
  <si>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</si>
  <si>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</si>
  <si>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</si>
  <si>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</si>
  <si>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</si>
  <si>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</si>
  <si>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</si>
  <si>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</si>
  <si>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</si>
  <si>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</si>
  <si>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</si>
  <si>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</si>
  <si>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</si>
  <si>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</si>
  <si>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</si>
  <si>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</si>
  <si>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</si>
  <si>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</si>
  <si>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</si>
  <si>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</si>
  <si>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</si>
  <si>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</si>
  <si>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</si>
  <si>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</si>
  <si>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</si>
  <si>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</si>
  <si>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</si>
  <si>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</si>
  <si>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</si>
  <si>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</si>
  <si>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</si>
  <si>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</si>
  <si>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</si>
  <si>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</si>
  <si>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</si>
  <si>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</si>
  <si>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</si>
  <si>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</si>
  <si>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</si>
  <si>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</si>
  <si>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</si>
  <si>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</si>
  <si>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</si>
  <si>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</si>
  <si>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</si>
  <si>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</si>
  <si>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</si>
  <si>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</si>
  <si>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</si>
  <si>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</si>
  <si>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</si>
  <si>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</si>
  <si>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</si>
  <si>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</si>
  <si>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</si>
  <si>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</si>
  <si>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</si>
  <si>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</si>
  <si>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</si>
  <si>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</si>
  <si>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</si>
  <si>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</si>
  <si>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</si>
  <si>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</si>
  <si>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</si>
  <si>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</si>
  <si>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</si>
  <si>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</si>
  <si>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</si>
  <si>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</si>
  <si>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</si>
  <si>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</si>
  <si>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</si>
  <si>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</si>
  <si>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</si>
  <si>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</si>
  <si>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</si>
  <si>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</si>
  <si>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</si>
  <si>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</si>
  <si>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</si>
  <si>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</si>
  <si>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</si>
  <si>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</si>
  <si>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</si>
  <si>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</si>
  <si>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</si>
  <si>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</si>
  <si>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</si>
  <si>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</si>
  <si>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</si>
  <si>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</si>
  <si>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</si>
  <si>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</si>
  <si>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</si>
  <si>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</si>
  <si>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</si>
  <si>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</si>
  <si>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</si>
  <si>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</si>
  <si>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</si>
  <si>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</si>
  <si>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</si>
  <si>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</si>
  <si>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</si>
  <si>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</si>
  <si>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</si>
  <si>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</si>
  <si>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</si>
  <si>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</si>
  <si>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</si>
  <si>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</si>
  <si>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</si>
  <si>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</si>
  <si>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</si>
  <si>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</si>
  <si>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</si>
  <si>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</si>
  <si>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</si>
  <si>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</si>
  <si>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</si>
  <si>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</si>
  <si>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</si>
  <si>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</si>
  <si>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</si>
  <si>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</si>
  <si>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</si>
  <si>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</si>
  <si>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</si>
  <si>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</si>
  <si>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</si>
  <si>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</si>
  <si>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</si>
  <si>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</si>
  <si>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</si>
  <si>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</si>
  <si>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</si>
  <si>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</si>
  <si>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</si>
  <si>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</si>
  <si>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</si>
  <si>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</si>
  <si>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</si>
  <si>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</si>
  <si>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</si>
  <si>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</si>
  <si>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</si>
  <si>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</si>
  <si>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</si>
  <si>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</si>
  <si>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</si>
  <si>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</si>
  <si>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</si>
  <si>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</si>
  <si>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</si>
  <si>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</si>
  <si>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</si>
  <si>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</si>
  <si>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</si>
  <si>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</si>
  <si>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</si>
  <si>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</si>
  <si>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</si>
  <si>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</si>
  <si>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</si>
  <si>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</si>
  <si>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</si>
  <si>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</si>
  <si>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</si>
  <si>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</si>
  <si>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</si>
  <si>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</si>
  <si>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</si>
  <si>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</si>
  <si>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</si>
  <si>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</si>
  <si>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</si>
  <si>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</si>
  <si>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</si>
  <si>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</si>
  <si>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</si>
  <si>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</si>
  <si>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</si>
  <si>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</si>
  <si>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</si>
  <si>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</si>
  <si>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</si>
  <si>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</si>
  <si>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</si>
  <si>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</si>
  <si>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</si>
  <si>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</si>
  <si>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</si>
  <si>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</si>
  <si>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</si>
  <si>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</si>
  <si>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</si>
  <si>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</si>
  <si>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</si>
  <si>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</si>
  <si>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</si>
  <si>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</si>
  <si>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</si>
  <si>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</si>
  <si>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</si>
  <si>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</si>
  <si>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</si>
  <si>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</si>
  <si>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</si>
  <si>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</si>
  <si>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</si>
  <si>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</si>
  <si>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</si>
  <si>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</si>
  <si>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</si>
  <si>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</si>
  <si>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</si>
  <si>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</si>
  <si>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</si>
  <si>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</si>
  <si>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</si>
  <si>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</si>
  <si>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</si>
  <si>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</si>
  <si>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</si>
  <si>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</si>
  <si>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</si>
  <si>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</si>
  <si>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</si>
  <si>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</si>
  <si>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</si>
  <si>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</si>
  <si>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</si>
  <si>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</si>
  <si>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</si>
  <si>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</si>
  <si>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</si>
  <si>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</si>
  <si>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</si>
  <si>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</si>
  <si>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</si>
  <si>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</si>
  <si>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</si>
  <si>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</si>
  <si>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</si>
  <si>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</si>
  <si>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</si>
  <si>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</si>
  <si>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</si>
  <si>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</si>
  <si>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</si>
  <si>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</si>
  <si>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</si>
  <si>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</si>
  <si>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</si>
  <si>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</si>
  <si>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</si>
  <si>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</si>
  <si>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</si>
  <si>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</si>
  <si>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</si>
  <si>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</si>
  <si>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</si>
  <si>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</si>
  <si>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</si>
  <si>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</si>
  <si>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</si>
  <si>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</si>
  <si>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</si>
  <si>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</si>
  <si>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</si>
  <si>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</si>
  <si>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</si>
  <si>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</si>
  <si>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</si>
  <si>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</si>
  <si>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</si>
  <si>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</si>
  <si>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</si>
  <si>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</si>
  <si>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</si>
  <si>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</si>
  <si>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</si>
  <si>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</si>
  <si>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</si>
  <si>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</si>
  <si>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</si>
  <si>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</si>
  <si>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</si>
  <si>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</si>
  <si>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</si>
  <si>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</si>
  <si>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</si>
  <si>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</si>
  <si>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</si>
  <si>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</si>
  <si>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</si>
  <si>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</si>
  <si>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</si>
  <si>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</si>
  <si>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</si>
  <si>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</si>
  <si>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</si>
  <si>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</si>
  <si>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</si>
  <si>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</si>
  <si>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</si>
  <si>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</si>
  <si>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</si>
  <si>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</si>
  <si>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</si>
  <si>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</si>
  <si>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</si>
  <si>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</si>
  <si>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</si>
  <si>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</si>
  <si>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</si>
  <si>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</si>
  <si>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</si>
  <si>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</si>
  <si>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</si>
  <si>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</si>
  <si>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</si>
  <si>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</si>
  <si>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</si>
  <si>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</si>
  <si>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</si>
  <si>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</si>
  <si>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</si>
  <si>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</si>
  <si>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</si>
  <si>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</si>
  <si>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</si>
  <si>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</si>
  <si>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</si>
  <si>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</si>
  <si>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</si>
  <si>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</si>
  <si>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</si>
  <si>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</si>
  <si>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</si>
  <si>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</si>
  <si>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</si>
  <si>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</si>
  <si>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</si>
  <si>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</si>
  <si>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</si>
  <si>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</si>
  <si>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</si>
  <si>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</si>
  <si>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</si>
  <si>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</si>
  <si>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</si>
  <si>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</si>
  <si>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</si>
  <si>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</si>
  <si>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</si>
  <si>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</si>
  <si>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</si>
  <si>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</si>
  <si>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</si>
  <si>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</si>
  <si>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</si>
  <si>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</si>
  <si>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</si>
  <si>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</si>
  <si>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</si>
  <si>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</si>
  <si>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</si>
  <si>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</si>
  <si>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</si>
  <si>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</si>
  <si>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</si>
  <si>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</si>
  <si>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</si>
  <si>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</si>
  <si>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</si>
  <si>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</si>
  <si>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</si>
  <si>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</si>
  <si>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</si>
  <si>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</si>
  <si>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</si>
  <si>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</si>
  <si>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</si>
  <si>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</si>
  <si>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</si>
  <si>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</si>
  <si>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</si>
  <si>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</si>
  <si>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</si>
  <si>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</si>
  <si>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</si>
  <si>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</si>
  <si>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</si>
  <si>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</si>
  <si>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</si>
  <si>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</si>
  <si>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</si>
  <si>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</si>
  <si>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</si>
  <si>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</si>
  <si>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</si>
  <si>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</si>
  <si>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</si>
  <si>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</si>
  <si>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</si>
  <si>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</si>
  <si>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</si>
  <si>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</si>
  <si>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</si>
  <si>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</si>
  <si>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</si>
  <si>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</si>
  <si>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</si>
  <si>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</si>
  <si>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</si>
  <si>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</si>
  <si>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</si>
  <si>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</si>
  <si>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</si>
  <si>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</si>
  <si>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</si>
  <si>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</si>
  <si>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</si>
  <si>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</si>
  <si>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</si>
  <si>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</si>
  <si>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</si>
  <si>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</si>
  <si>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</si>
  <si>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</si>
  <si>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</si>
  <si>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</si>
  <si>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</si>
  <si>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</si>
  <si>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</si>
  <si>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</si>
  <si>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</si>
  <si>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</si>
  <si>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</si>
  <si>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</si>
  <si>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</si>
  <si>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</si>
  <si>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</si>
  <si>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</si>
  <si>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</si>
  <si>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</si>
  <si>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</si>
  <si>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</si>
  <si>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</si>
  <si>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</si>
  <si>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</si>
  <si>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</si>
  <si>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</si>
  <si>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</si>
  <si>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</si>
  <si>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</si>
  <si>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</si>
  <si>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</si>
  <si>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</si>
  <si>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</si>
  <si>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</si>
  <si>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</si>
  <si>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</si>
  <si>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</si>
  <si>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</si>
  <si>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</si>
  <si>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</si>
  <si>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</si>
  <si>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</si>
  <si>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</si>
  <si>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</si>
  <si>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</si>
  <si>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</si>
  <si>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</si>
  <si>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</si>
  <si>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</si>
  <si>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</si>
  <si>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</si>
  <si>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</si>
  <si>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</si>
  <si>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</si>
  <si>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</si>
  <si>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</si>
  <si>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</si>
  <si>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</si>
  <si>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</si>
  <si>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</si>
  <si>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</si>
  <si>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</si>
  <si>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</si>
  <si>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</si>
  <si>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</si>
  <si>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</si>
  <si>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</si>
  <si>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</si>
  <si>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</si>
  <si>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</si>
  <si>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</si>
  <si>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</si>
  <si>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</si>
  <si>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</si>
  <si>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</si>
  <si>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</si>
  <si>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</si>
  <si>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</si>
  <si>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</si>
  <si>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</si>
  <si>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</si>
  <si>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</si>
  <si>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</si>
  <si>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</si>
  <si>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</si>
  <si>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</si>
  <si>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</si>
  <si>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</si>
  <si>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</si>
  <si>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</si>
  <si>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</si>
  <si>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</si>
  <si>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</si>
  <si>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</si>
  <si>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</si>
  <si>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</si>
  <si>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</si>
  <si>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</si>
  <si>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</si>
  <si>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</si>
  <si>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</si>
  <si>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</si>
  <si>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</si>
  <si>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</si>
  <si>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</si>
  <si>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</si>
  <si>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</si>
  <si>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</si>
  <si>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</si>
  <si>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</si>
  <si>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</si>
  <si>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</si>
  <si>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</si>
  <si>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</si>
  <si>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</si>
  <si>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</si>
  <si>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</si>
  <si>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</si>
  <si>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</si>
  <si>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</si>
  <si>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</si>
  <si>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</si>
  <si>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</si>
  <si>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</si>
  <si>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</si>
  <si>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</si>
  <si>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</si>
  <si>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</si>
  <si>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</si>
  <si>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</si>
  <si>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</si>
  <si>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</si>
  <si>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</si>
  <si>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</si>
  <si>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</si>
  <si>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</si>
  <si>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</si>
  <si>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</si>
  <si>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</si>
  <si>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</si>
  <si>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</si>
  <si>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</si>
  <si>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</si>
  <si>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</si>
  <si>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</si>
  <si>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</si>
  <si>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</si>
  <si>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</si>
  <si>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</si>
  <si>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</si>
  <si>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</si>
  <si>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</si>
  <si>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</si>
  <si>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</si>
  <si>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</si>
  <si>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</si>
  <si>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</si>
  <si>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</si>
  <si>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</si>
  <si>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</si>
  <si>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</si>
  <si>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</si>
  <si>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</si>
  <si>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</si>
  <si>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</si>
  <si>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</si>
  <si>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</si>
  <si>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</si>
  <si>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</si>
  <si>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</si>
  <si>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</si>
  <si>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</si>
  <si>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</si>
  <si>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</si>
  <si>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</si>
  <si>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</si>
  <si>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</si>
  <si>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</si>
  <si>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</si>
  <si>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</si>
  <si>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</si>
  <si>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</si>
  <si>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</si>
  <si>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</si>
  <si>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</si>
  <si>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</si>
  <si>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</si>
  <si>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</si>
  <si>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</si>
  <si>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</si>
  <si>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</si>
  <si>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</si>
  <si>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</si>
  <si>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</si>
  <si>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</si>
  <si>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</si>
  <si>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</si>
  <si>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</si>
  <si>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</si>
  <si>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</si>
  <si>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</si>
  <si>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</si>
  <si>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</si>
  <si>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</si>
  <si>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</si>
  <si>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</si>
  <si>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</si>
  <si>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</si>
  <si>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</si>
  <si>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</si>
  <si>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</si>
  <si>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</si>
  <si>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</si>
  <si>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</si>
  <si>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</si>
  <si>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</si>
  <si>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</si>
  <si>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</si>
  <si>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</si>
  <si>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</si>
  <si>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</si>
  <si>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</si>
  <si>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</si>
  <si>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</si>
  <si>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</si>
  <si>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</si>
  <si>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</si>
  <si>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</si>
  <si>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</si>
  <si>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</si>
  <si>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</si>
  <si>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</si>
  <si>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</si>
  <si>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</si>
  <si>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</si>
  <si>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</si>
  <si>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</si>
  <si>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</si>
  <si>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</si>
  <si>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</si>
  <si>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</si>
  <si>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</si>
  <si>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</si>
  <si>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</si>
  <si>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</si>
  <si>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</si>
  <si>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</si>
  <si>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</si>
  <si>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</si>
  <si>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</si>
  <si>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</si>
  <si>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</si>
  <si>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</si>
  <si>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</si>
  <si>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</si>
  <si>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</si>
  <si>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</si>
  <si>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</si>
  <si>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</si>
  <si>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</si>
  <si>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</si>
  <si>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</si>
  <si>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</si>
  <si>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</si>
  <si>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</si>
  <si>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</si>
  <si>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</si>
  <si>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</si>
  <si>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</si>
  <si>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</si>
  <si>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</si>
  <si>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</si>
  <si>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</si>
  <si>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</si>
  <si>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</si>
  <si>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</si>
  <si>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</si>
  <si>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</si>
  <si>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</si>
  <si>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</si>
  <si>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</si>
  <si>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</si>
  <si>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</si>
  <si>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</si>
  <si>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</si>
  <si>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</si>
  <si>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</si>
  <si>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</si>
  <si>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</si>
  <si>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</si>
  <si>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</si>
  <si>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</si>
  <si>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</si>
  <si>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</si>
  <si>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</si>
  <si>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</si>
  <si>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</si>
  <si>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</si>
  <si>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</si>
  <si>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</si>
  <si>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</si>
  <si>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</si>
  <si>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</si>
  <si>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</si>
  <si>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</si>
  <si>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</si>
  <si>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</si>
  <si>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</si>
  <si>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</si>
  <si>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</si>
  <si>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</si>
  <si>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</si>
  <si>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</si>
  <si>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</si>
  <si>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</si>
  <si>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</si>
  <si>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</si>
  <si>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</si>
  <si>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</si>
  <si>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</si>
  <si>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</si>
  <si>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</si>
  <si>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</si>
  <si>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</si>
  <si>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</si>
  <si>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</si>
  <si>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</si>
  <si>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</si>
  <si>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</si>
  <si>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</si>
  <si>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</si>
  <si>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</si>
  <si>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</si>
  <si>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</si>
  <si>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</si>
  <si>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</si>
  <si>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</si>
  <si>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</si>
  <si>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</si>
  <si>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</si>
  <si>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</si>
  <si>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</si>
  <si>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</si>
  <si>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</si>
  <si>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</si>
  <si>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</si>
  <si>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</si>
  <si>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</si>
  <si>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</si>
  <si>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</si>
  <si>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</si>
  <si>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</si>
  <si>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</si>
  <si>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</si>
  <si>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</si>
  <si>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</si>
  <si>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</si>
  <si>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</si>
  <si>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</si>
  <si>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</si>
  <si>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</si>
  <si>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</si>
  <si>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</si>
  <si>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</si>
  <si>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</si>
  <si>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</si>
  <si>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</si>
  <si>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</si>
  <si>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</si>
  <si>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</si>
  <si>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</si>
  <si>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</si>
  <si>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</si>
  <si>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</si>
  <si>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</si>
  <si>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</si>
  <si>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</si>
  <si>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</si>
  <si>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</si>
  <si>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</si>
  <si>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</si>
  <si>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</si>
  <si>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</si>
  <si>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</si>
  <si>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</si>
  <si>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</si>
  <si>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</si>
  <si>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</si>
  <si>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</si>
  <si>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</si>
  <si>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</si>
  <si>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</si>
  <si>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</si>
  <si>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</si>
  <si>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</si>
  <si>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</si>
  <si>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</si>
  <si>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</si>
  <si>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</si>
  <si>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</si>
  <si>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</si>
  <si>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</si>
  <si>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</si>
  <si>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</si>
  <si>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</si>
  <si>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</si>
  <si>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</si>
  <si>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</si>
  <si>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</si>
  <si>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</si>
  <si>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</si>
  <si>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</si>
  <si>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</si>
  <si>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</si>
  <si>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</si>
  <si>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</si>
  <si>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</si>
  <si>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</si>
  <si>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</si>
  <si>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</si>
  <si>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</si>
  <si>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</si>
  <si>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</si>
  <si>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</si>
  <si>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</si>
  <si>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</si>
  <si>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</si>
  <si>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</si>
  <si>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</si>
  <si>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</si>
  <si>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</si>
  <si>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</si>
  <si>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</si>
  <si>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</si>
  <si>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</si>
  <si>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</si>
  <si>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</si>
  <si>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</si>
  <si>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</si>
  <si>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</si>
  <si>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</si>
  <si>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</si>
  <si>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</si>
  <si>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</si>
  <si>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</si>
  <si>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</si>
  <si>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</si>
  <si>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</si>
  <si>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</si>
  <si>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</si>
  <si>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</si>
  <si>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</si>
  <si>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</si>
  <si>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</si>
  <si>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</si>
  <si>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</si>
  <si>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</si>
  <si>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</si>
  <si>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</si>
  <si>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</si>
  <si>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</si>
  <si>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</si>
  <si>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</si>
  <si>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</si>
  <si>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</si>
  <si>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</si>
  <si>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</si>
  <si>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</si>
  <si>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</si>
  <si>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</si>
  <si>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</si>
  <si>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</si>
  <si>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</si>
  <si>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</si>
  <si>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</si>
  <si>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</si>
  <si>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</si>
  <si>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</si>
  <si>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</si>
  <si>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</si>
  <si>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</si>
  <si>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</si>
  <si>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</si>
  <si>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</si>
  <si>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</si>
  <si>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</si>
  <si>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</si>
  <si>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</si>
  <si>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</si>
  <si>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</si>
  <si>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</si>
  <si>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</si>
  <si>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</si>
  <si>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</si>
  <si>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</si>
  <si>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</si>
  <si>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</si>
  <si>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</si>
  <si>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</si>
  <si>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</si>
  <si>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</si>
  <si>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</si>
  <si>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</si>
  <si>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</si>
  <si>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</si>
  <si>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</si>
  <si>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</si>
  <si>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</si>
  <si>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</si>
  <si>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</si>
  <si>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</si>
  <si>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</si>
  <si>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</si>
  <si>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</si>
  <si>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</si>
  <si>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</si>
  <si>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</si>
  <si>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</si>
  <si>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</si>
  <si>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</si>
  <si>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</si>
  <si>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</si>
  <si>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</si>
  <si>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</si>
  <si>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</si>
  <si>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</si>
  <si>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</si>
  <si>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</si>
  <si>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</si>
  <si>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</si>
  <si>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</si>
  <si>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</si>
  <si>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</si>
  <si>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</si>
  <si>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</si>
  <si>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</si>
  <si>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</si>
  <si>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</si>
  <si>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</si>
  <si>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</si>
  <si>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</si>
  <si>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</si>
  <si>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</si>
  <si>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</si>
  <si>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</si>
  <si>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</si>
  <si>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</si>
  <si>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</si>
  <si>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</si>
  <si>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</si>
  <si>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</si>
  <si>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</si>
  <si>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</si>
  <si>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</si>
  <si>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</si>
  <si>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</si>
  <si>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</si>
  <si>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</si>
  <si>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</si>
  <si>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</si>
  <si>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</si>
  <si>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</si>
  <si>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</si>
  <si>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</si>
  <si>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</si>
  <si>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</si>
  <si>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</si>
  <si>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</si>
  <si>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</si>
  <si>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</si>
  <si>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</si>
  <si>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</si>
  <si>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</si>
  <si>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</si>
  <si>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</si>
  <si>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</si>
  <si>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</si>
  <si>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</si>
  <si>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</si>
  <si>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</si>
  <si>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</si>
  <si>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</si>
  <si>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</si>
  <si>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</si>
  <si>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</si>
  <si>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</si>
  <si>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</si>
  <si>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</si>
  <si>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</si>
  <si>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</si>
  <si>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</si>
  <si>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</si>
  <si>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</si>
  <si>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</si>
  <si>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</si>
  <si>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</si>
  <si>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</si>
  <si>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</si>
  <si>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</si>
  <si>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</si>
  <si>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</si>
  <si>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</si>
  <si>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</si>
  <si>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</si>
  <si>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</si>
  <si>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</si>
  <si>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</si>
  <si>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</si>
  <si>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</si>
  <si>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</si>
  <si>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</si>
  <si>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</si>
  <si>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</si>
  <si>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</si>
  <si>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</si>
  <si>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</si>
  <si>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</si>
  <si>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</si>
  <si>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</si>
  <si>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</si>
  <si>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</si>
  <si>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</si>
  <si>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</si>
  <si>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</si>
  <si>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</si>
  <si>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</si>
  <si>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</si>
  <si>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</si>
  <si>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</si>
  <si>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</si>
  <si>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</si>
  <si>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</si>
  <si>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</si>
  <si>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</si>
  <si>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</si>
  <si>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</si>
  <si>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</si>
  <si>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</si>
  <si>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</si>
  <si>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</si>
  <si>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</si>
  <si>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</si>
  <si>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</si>
  <si>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</si>
  <si>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</si>
  <si>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</si>
  <si>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</si>
  <si>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</si>
  <si>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</si>
  <si>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</si>
  <si>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</si>
  <si>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</si>
  <si>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</si>
  <si>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</si>
  <si>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</si>
  <si>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</si>
  <si>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</si>
  <si>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</si>
  <si>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</si>
  <si>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</si>
  <si>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</si>
  <si>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</si>
  <si>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</si>
  <si>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</si>
  <si>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</si>
  <si>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</si>
  <si>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</si>
  <si>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</si>
  <si>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</si>
  <si>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</si>
  <si>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</si>
  <si>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</si>
  <si>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</si>
  <si>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</si>
  <si>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</si>
  <si>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</si>
  <si>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</si>
  <si>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</si>
  <si>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</si>
  <si>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</si>
  <si>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</si>
  <si>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</si>
  <si>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</si>
  <si>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</si>
  <si>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</si>
  <si>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</si>
  <si>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</si>
  <si>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</si>
  <si>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</si>
  <si>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</si>
  <si>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</si>
  <si>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</si>
  <si>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</si>
  <si>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</si>
  <si>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</si>
  <si>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</si>
  <si>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</si>
  <si>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</si>
  <si>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</si>
  <si>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</si>
  <si>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</si>
  <si>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</si>
  <si>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</si>
  <si>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</si>
  <si>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</si>
  <si>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</si>
  <si>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</si>
  <si>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</si>
  <si>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</si>
  <si>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</si>
  <si>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</si>
  <si>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</si>
  <si>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</si>
  <si>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</si>
  <si>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</si>
  <si>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</si>
  <si>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</si>
  <si>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</si>
  <si>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</si>
  <si>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</si>
  <si>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</si>
  <si>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</si>
  <si>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</si>
  <si>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</si>
  <si>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</si>
  <si>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</si>
  <si>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</si>
  <si>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</si>
  <si>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</si>
  <si>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</si>
  <si>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</si>
  <si>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</si>
  <si>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</si>
  <si>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</si>
  <si>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</si>
  <si>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</si>
  <si>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</si>
  <si>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</si>
  <si>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</si>
  <si>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</si>
  <si>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</si>
  <si>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</si>
  <si>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</si>
  <si>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</si>
  <si>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</si>
  <si>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</si>
  <si>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</si>
  <si>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</si>
  <si>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</si>
  <si>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</si>
  <si>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</si>
  <si>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</si>
  <si>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</si>
  <si>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</si>
  <si>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</si>
  <si>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</si>
  <si>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</si>
  <si>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</si>
  <si>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</si>
  <si>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</si>
  <si>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</si>
  <si>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</si>
  <si>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</si>
  <si>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</si>
  <si>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</si>
  <si>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</si>
  <si>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</si>
  <si>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</si>
  <si>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</si>
  <si>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</si>
  <si>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</si>
  <si>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</si>
  <si>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</si>
  <si>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</si>
  <si>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</si>
  <si>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</si>
  <si>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</si>
  <si>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</si>
  <si>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</si>
  <si>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</si>
  <si>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</si>
  <si>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</si>
  <si>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</si>
  <si>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</si>
  <si>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</si>
  <si>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</si>
  <si>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</si>
  <si>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</si>
  <si>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</si>
  <si>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</si>
  <si>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</si>
  <si>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</si>
  <si>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</si>
  <si>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</si>
  <si>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</si>
  <si>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</si>
  <si>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</si>
  <si>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</si>
  <si>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</si>
  <si>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</si>
  <si>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</si>
  <si>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</si>
  <si>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</si>
  <si>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</si>
  <si>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</si>
  <si>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</si>
  <si>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</si>
  <si>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</si>
  <si>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</si>
  <si>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</si>
  <si>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</si>
  <si>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</si>
  <si>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</si>
  <si>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</si>
  <si>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</si>
  <si>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</si>
  <si>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</si>
  <si>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</si>
  <si>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</si>
  <si>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</si>
  <si>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</si>
  <si>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</si>
  <si>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</si>
  <si>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</si>
  <si>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</si>
  <si>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</si>
  <si>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</si>
  <si>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</si>
  <si>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</si>
  <si>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</si>
  <si>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</si>
  <si>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</si>
  <si>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</si>
  <si>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</si>
  <si>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</si>
  <si>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</si>
  <si>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</si>
  <si>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</si>
  <si>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</si>
  <si>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</si>
  <si>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</si>
  <si>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</si>
  <si>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</si>
  <si>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</si>
  <si>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</si>
  <si>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</si>
  <si>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</si>
  <si>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</si>
  <si>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</si>
  <si>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</si>
  <si>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</si>
  <si>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</si>
  <si>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</si>
  <si>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</si>
  <si>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</si>
  <si>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</si>
  <si>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</si>
  <si>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</si>
  <si>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</si>
  <si>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</si>
  <si>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</si>
  <si>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</si>
  <si>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</si>
  <si>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</si>
  <si>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</si>
  <si>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</si>
  <si>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</si>
  <si>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</si>
  <si>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</si>
  <si>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</si>
  <si>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</si>
  <si>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</si>
  <si>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</si>
  <si>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</si>
  <si>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</si>
  <si>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</si>
  <si>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</si>
  <si>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</si>
  <si>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</si>
  <si>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</si>
  <si>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</si>
  <si>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</si>
  <si>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</si>
  <si>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</si>
  <si>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</si>
  <si>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</si>
  <si>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</si>
  <si>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</si>
  <si>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</si>
  <si>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</si>
  <si>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</si>
  <si>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</si>
  <si>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</si>
  <si>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</si>
  <si>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</si>
  <si>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</si>
  <si>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</si>
  <si>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</si>
  <si>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</si>
  <si>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</si>
  <si>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</si>
  <si>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</si>
  <si>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</si>
  <si>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</si>
  <si>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</si>
  <si>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</si>
  <si>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</si>
  <si>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</si>
  <si>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</si>
  <si>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</si>
  <si>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</si>
  <si>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</si>
  <si>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</si>
  <si>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</si>
  <si>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</si>
  <si>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</si>
  <si>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</si>
  <si>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</si>
  <si>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</si>
  <si>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</si>
  <si>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</si>
  <si>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</si>
  <si>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</si>
  <si>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</si>
  <si>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</si>
  <si>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</si>
  <si>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</si>
  <si>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</si>
  <si>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</si>
  <si>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</si>
  <si>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</si>
  <si>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</si>
  <si>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</si>
  <si>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</si>
  <si>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</si>
  <si>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</si>
  <si>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</si>
  <si>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</si>
  <si>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</si>
  <si>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</si>
  <si>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</si>
  <si>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</si>
  <si>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</si>
  <si>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</si>
  <si>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</si>
  <si>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</si>
  <si>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</si>
  <si>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</si>
  <si>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</si>
  <si>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</si>
  <si>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</si>
  <si>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</si>
  <si>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</si>
  <si>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</si>
  <si>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</si>
  <si>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</si>
  <si>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</si>
  <si>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</si>
  <si>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</si>
  <si>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</si>
  <si>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</si>
  <si>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</si>
  <si>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</si>
  <si>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</si>
  <si>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</si>
  <si>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</si>
  <si>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</si>
  <si>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</si>
  <si>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</si>
  <si>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</si>
  <si>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</si>
  <si>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</si>
  <si>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</si>
  <si>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</si>
  <si>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</si>
  <si>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</si>
  <si>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</si>
  <si>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</si>
  <si>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</si>
  <si>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</si>
  <si>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</si>
  <si>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</si>
  <si>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</si>
  <si>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</si>
  <si>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</si>
  <si>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</si>
  <si>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</si>
  <si>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</si>
  <si>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</si>
  <si>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</si>
  <si>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</si>
  <si>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</si>
  <si>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</si>
  <si>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</si>
  <si>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</si>
  <si>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</si>
  <si>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</si>
  <si>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</si>
  <si>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</si>
  <si>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</si>
  <si>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</si>
  <si>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</si>
  <si>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</si>
  <si>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</si>
  <si>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</si>
  <si>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</si>
  <si>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</si>
  <si>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</si>
  <si>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</si>
  <si>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</si>
  <si>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</si>
  <si>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</si>
  <si>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</si>
  <si>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</si>
  <si>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</si>
  <si>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</si>
  <si>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</si>
  <si>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</si>
  <si>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</si>
  <si>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</si>
  <si>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</si>
  <si>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</si>
  <si>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</si>
  <si>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</si>
  <si>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</si>
  <si>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</si>
  <si>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</si>
  <si>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</si>
  <si>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</si>
  <si>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</si>
  <si>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</si>
  <si>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</si>
  <si>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</si>
  <si>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</si>
  <si>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</si>
  <si>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</si>
  <si>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</si>
  <si>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</si>
  <si>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</si>
  <si>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</si>
  <si>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</si>
  <si>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</si>
  <si>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</si>
  <si>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</si>
  <si>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</si>
  <si>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</si>
  <si>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</si>
  <si>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</si>
  <si>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</si>
  <si>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</si>
  <si>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</si>
  <si>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</si>
  <si>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</si>
  <si>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</si>
  <si>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</si>
  <si>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</si>
  <si>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</si>
  <si>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</si>
  <si>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</si>
  <si>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</si>
  <si>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</si>
  <si>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</si>
  <si>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</si>
  <si>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</si>
  <si>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</si>
  <si>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</si>
  <si>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</si>
  <si>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</si>
  <si>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</si>
  <si>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</si>
  <si>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</si>
  <si>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</si>
  <si>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</si>
  <si>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</si>
  <si>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</si>
  <si>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</si>
  <si>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</si>
  <si>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</si>
  <si>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</si>
  <si>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</si>
  <si>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</si>
  <si>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</si>
  <si>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</si>
  <si>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</si>
  <si>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</si>
  <si>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</si>
  <si>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</si>
  <si>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</si>
  <si>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</si>
  <si>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</si>
  <si>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</si>
  <si>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</si>
  <si>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</si>
  <si>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</si>
  <si>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</si>
  <si>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</si>
  <si>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</si>
  <si>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</si>
  <si>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</si>
  <si>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</si>
  <si>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</si>
  <si>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</si>
  <si>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</si>
  <si>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</si>
  <si>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</si>
  <si>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</si>
  <si>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</si>
  <si>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</si>
  <si>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</si>
  <si>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</si>
  <si>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</si>
  <si>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</si>
  <si>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</si>
  <si>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</si>
  <si>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</si>
  <si>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</si>
  <si>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</si>
  <si>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</si>
  <si>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</si>
  <si>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</si>
  <si>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</si>
  <si>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</si>
  <si>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</si>
  <si>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</si>
  <si>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</si>
  <si>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</si>
  <si>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</si>
  <si>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</si>
  <si>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</si>
  <si>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</si>
  <si>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</si>
  <si>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</si>
  <si>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</si>
  <si>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</si>
  <si>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</si>
  <si>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</si>
  <si>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</si>
  <si>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</si>
  <si>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</si>
  <si>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</si>
  <si>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</si>
  <si>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</si>
  <si>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</si>
  <si>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</si>
  <si>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</si>
  <si>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</si>
  <si>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</si>
  <si>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</si>
  <si>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</si>
  <si>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</si>
  <si>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</si>
  <si>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</si>
  <si>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</si>
  <si>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</si>
  <si>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</si>
  <si>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</si>
  <si>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</si>
  <si>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</si>
  <si>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</si>
  <si>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</si>
  <si>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</si>
  <si>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</si>
  <si>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</si>
  <si>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</si>
  <si>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</si>
  <si>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</si>
  <si>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</si>
  <si>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</si>
  <si>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</si>
  <si>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</si>
  <si>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</si>
  <si>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</si>
  <si>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</si>
  <si>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</si>
  <si>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</si>
  <si>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</si>
  <si>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</si>
  <si>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</si>
  <si>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</si>
  <si>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</si>
  <si>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</si>
  <si>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</si>
  <si>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</si>
  <si>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</si>
  <si>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</si>
  <si>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</si>
  <si>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</si>
  <si>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</si>
  <si>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</si>
  <si>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</si>
  <si>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</si>
  <si>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</si>
  <si>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</si>
  <si>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</si>
  <si>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</si>
  <si>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</si>
  <si>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</si>
  <si>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</si>
  <si>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</si>
  <si>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</si>
  <si>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</si>
  <si>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</si>
  <si>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</si>
  <si>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</si>
  <si>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</si>
  <si>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</si>
  <si>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</si>
  <si>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</si>
  <si>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</si>
  <si>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</si>
  <si>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</si>
  <si>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</si>
  <si>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</si>
  <si>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</si>
  <si>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</si>
  <si>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</si>
  <si>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</si>
  <si>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</si>
  <si>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</si>
  <si>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</si>
  <si>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</si>
  <si>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</si>
  <si>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</si>
  <si>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</si>
  <si>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</si>
  <si>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</si>
  <si>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</si>
  <si>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</si>
  <si>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</si>
  <si>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</si>
  <si>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</si>
  <si>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</si>
  <si>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</si>
  <si>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</si>
  <si>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</si>
  <si>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</si>
  <si>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</si>
  <si>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</si>
  <si>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</si>
  <si>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</si>
  <si>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</si>
  <si>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</si>
  <si>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</si>
  <si>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</si>
  <si>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</si>
  <si>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</si>
  <si>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</si>
  <si>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</si>
  <si>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</si>
  <si>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</si>
  <si>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</si>
  <si>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</si>
  <si>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</si>
  <si>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</si>
  <si>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</si>
  <si>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</si>
  <si>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</si>
  <si>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</si>
  <si>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</si>
  <si>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</si>
  <si>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</si>
  <si>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</si>
  <si>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</si>
  <si>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</si>
  <si>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</si>
  <si>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</si>
  <si>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</si>
  <si>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</si>
  <si>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</si>
  <si>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</si>
  <si>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</si>
  <si>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</si>
  <si>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</si>
  <si>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</si>
  <si>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</si>
  <si>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</si>
  <si>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</si>
  <si>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</si>
  <si>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</si>
  <si>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</si>
  <si>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</si>
  <si>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</si>
  <si>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</si>
  <si>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</si>
  <si>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</si>
  <si>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</si>
  <si>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</si>
  <si>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</si>
  <si>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</si>
  <si>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</si>
  <si>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</si>
  <si>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</si>
  <si>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</si>
  <si>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</si>
  <si>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</si>
  <si>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</si>
  <si>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</si>
  <si>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</si>
  <si>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</si>
  <si>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</si>
  <si>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</si>
  <si>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</si>
  <si>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</si>
  <si>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</si>
  <si>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</si>
  <si>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</si>
  <si>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</si>
  <si>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</si>
  <si>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</si>
  <si>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</si>
  <si>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</si>
  <si>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</si>
  <si>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</si>
  <si>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</si>
  <si>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</si>
  <si>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</si>
  <si>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</si>
  <si>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</si>
  <si>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</si>
  <si>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</si>
  <si>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</si>
  <si>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</si>
  <si>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</si>
  <si>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</si>
  <si>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</si>
  <si>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</si>
  <si>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</si>
  <si>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</si>
  <si>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</si>
  <si>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</si>
  <si>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</si>
  <si>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</si>
  <si>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</si>
  <si>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</si>
  <si>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</si>
  <si>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</si>
  <si>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</si>
  <si>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</si>
  <si>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</si>
  <si>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</si>
  <si>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</si>
  <si>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</si>
  <si>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</si>
  <si>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</si>
  <si>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</si>
  <si>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</si>
  <si>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</si>
  <si>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</si>
  <si>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</si>
  <si>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</si>
  <si>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</si>
  <si>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</si>
  <si>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</si>
  <si>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</si>
  <si>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</si>
  <si>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</si>
  <si>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</si>
  <si>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</si>
  <si>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</si>
  <si>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</si>
  <si>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</si>
  <si>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</si>
  <si>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</si>
  <si>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</si>
  <si>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</si>
  <si>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</si>
  <si>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</si>
  <si>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</si>
  <si>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</si>
  <si>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</si>
  <si>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</si>
  <si>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</si>
  <si>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</si>
  <si>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</si>
  <si>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</si>
  <si>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</si>
  <si>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</si>
  <si>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</si>
  <si>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</si>
  <si>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</si>
  <si>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</si>
  <si>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</si>
  <si>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</si>
  <si>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</si>
  <si>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</si>
  <si>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</si>
  <si>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</si>
  <si>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</si>
  <si>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</si>
  <si>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</si>
  <si>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</si>
  <si>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</si>
  <si>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</si>
  <si>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</si>
  <si>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</si>
  <si>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</si>
  <si>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</si>
  <si>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</si>
  <si>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</si>
  <si>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</si>
  <si>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</si>
  <si>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</si>
  <si>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</si>
  <si>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</si>
  <si>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</si>
  <si>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</si>
  <si>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</si>
  <si>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</si>
  <si>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</si>
  <si>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</si>
  <si>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</si>
  <si>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</si>
  <si>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</si>
  <si>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</si>
  <si>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</si>
  <si>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</si>
  <si>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</si>
  <si>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</si>
  <si>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</si>
  <si>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</si>
  <si>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</si>
  <si>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</si>
  <si>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</si>
  <si>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</si>
  <si>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</si>
  <si>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</si>
  <si>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</si>
  <si>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</si>
  <si>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</si>
  <si>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</si>
  <si>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</si>
  <si>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</si>
  <si>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</si>
  <si>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</si>
  <si>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</si>
  <si>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</si>
  <si>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</si>
  <si>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</si>
  <si>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</si>
  <si>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</si>
  <si>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</si>
  <si>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</si>
  <si>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</si>
  <si>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</si>
  <si>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</si>
  <si>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</si>
  <si>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</si>
  <si>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</si>
  <si>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</si>
  <si>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</si>
  <si>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</si>
  <si>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</si>
  <si>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</si>
  <si>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</si>
  <si>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</si>
  <si>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</si>
  <si>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</si>
  <si>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</si>
  <si>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</si>
  <si>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</si>
  <si>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</si>
  <si>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</si>
  <si>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</si>
  <si>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</si>
  <si>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</si>
  <si>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</si>
  <si>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</si>
  <si>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</si>
  <si>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</si>
  <si>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</si>
  <si>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</si>
  <si>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</si>
  <si>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</si>
  <si>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</si>
  <si>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</si>
  <si>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</si>
  <si>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</si>
  <si>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</si>
  <si>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</si>
  <si>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</si>
  <si>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</si>
  <si>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</si>
  <si>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</si>
  <si>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</si>
  <si>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</si>
  <si>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</si>
  <si>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</si>
  <si>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</si>
  <si>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</si>
  <si>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</si>
  <si>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</si>
  <si>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</si>
  <si>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</si>
  <si>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</si>
  <si>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</si>
  <si>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</si>
  <si>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</si>
  <si>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</si>
  <si>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</si>
  <si>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</si>
  <si>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</si>
  <si>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</si>
  <si>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</si>
  <si>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</si>
  <si>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</si>
  <si>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</si>
  <si>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</si>
  <si>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</si>
  <si>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</si>
  <si>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</si>
  <si>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</si>
  <si>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</si>
  <si>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</si>
  <si>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</si>
  <si>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</si>
  <si>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</si>
  <si>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</si>
  <si>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</si>
  <si>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</si>
  <si>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</si>
  <si>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</si>
  <si>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</si>
  <si>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</si>
  <si>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</si>
  <si>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</si>
  <si>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</si>
  <si>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</si>
  <si>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</si>
  <si>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</si>
  <si>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</si>
  <si>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</si>
  <si>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</si>
  <si>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</si>
  <si>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</si>
  <si>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</si>
  <si>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</si>
  <si>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</si>
  <si>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</si>
  <si>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</si>
  <si>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</si>
  <si>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</si>
  <si>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</si>
  <si>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</si>
  <si>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</si>
  <si>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</si>
  <si>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</si>
  <si>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</si>
  <si>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</si>
  <si>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</si>
  <si>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</si>
  <si>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</si>
  <si>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</si>
  <si>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</si>
  <si>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</si>
  <si>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</si>
  <si>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</si>
  <si>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</si>
  <si>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</si>
  <si>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</si>
  <si>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</si>
  <si>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</si>
  <si>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</si>
  <si>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</si>
  <si>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</si>
  <si>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</si>
  <si>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</si>
  <si>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</si>
  <si>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</si>
  <si>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</si>
  <si>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</si>
  <si>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</si>
  <si>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</si>
  <si>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</si>
  <si>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</si>
  <si>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</si>
  <si>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</si>
  <si>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</si>
  <si>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</si>
  <si>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</si>
  <si>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</si>
  <si>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</si>
  <si>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</si>
  <si>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</si>
  <si>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</si>
  <si>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</si>
  <si>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</si>
  <si>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</si>
  <si>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</si>
  <si>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</si>
  <si>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</si>
  <si>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</si>
  <si>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</si>
  <si>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</si>
  <si>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</si>
  <si>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</si>
  <si>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</si>
  <si>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</si>
  <si>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</si>
  <si>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</si>
  <si>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</si>
  <si>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</si>
  <si>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</si>
  <si>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</si>
  <si>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</si>
  <si>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</si>
  <si>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</si>
  <si>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</si>
  <si>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</si>
  <si>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</si>
  <si>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</si>
  <si>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</si>
  <si>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</si>
  <si>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</si>
  <si>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</si>
  <si>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</si>
  <si>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</si>
  <si>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</si>
  <si>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</si>
  <si>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</si>
  <si>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</si>
  <si>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</si>
  <si>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</si>
  <si>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</si>
  <si>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</si>
  <si>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</si>
  <si>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</si>
  <si>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</si>
  <si>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</si>
  <si>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</si>
  <si>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</si>
  <si>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</si>
  <si>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</si>
  <si>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</si>
  <si>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</si>
  <si>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</si>
  <si>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</si>
  <si>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</si>
  <si>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</si>
  <si>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</si>
  <si>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</si>
  <si>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</si>
  <si>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</si>
  <si>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</si>
  <si>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</si>
  <si>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</si>
  <si>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</si>
  <si>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</si>
  <si>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</si>
  <si>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</si>
  <si>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</si>
  <si>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</si>
  <si>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</si>
  <si>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</si>
  <si>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</si>
  <si>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</si>
  <si>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</si>
  <si>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</si>
  <si>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</si>
  <si>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</si>
  <si>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</si>
  <si>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</si>
  <si>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</si>
  <si>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</si>
  <si>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</si>
  <si>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</si>
  <si>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</si>
  <si>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</si>
  <si>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</si>
  <si>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</si>
  <si>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</si>
  <si>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</si>
  <si>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</si>
  <si>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</si>
  <si>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</si>
  <si>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</si>
  <si>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</si>
  <si>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</si>
  <si>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</si>
  <si>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</si>
  <si>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</si>
  <si>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</si>
  <si>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</si>
  <si>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</si>
  <si>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</si>
  <si>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</si>
  <si>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</si>
  <si>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</si>
  <si>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</si>
  <si>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</si>
  <si>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</si>
  <si>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</si>
  <si>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</si>
  <si>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</si>
  <si>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</si>
  <si>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</si>
  <si>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</si>
  <si>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</si>
  <si>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</si>
  <si>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</si>
  <si>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</si>
  <si>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</si>
  <si>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</si>
  <si>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</si>
  <si>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</si>
  <si>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</si>
  <si>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</si>
  <si>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</si>
  <si>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</si>
  <si>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</si>
  <si>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</si>
  <si>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</si>
  <si>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</si>
  <si>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</si>
  <si>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</si>
  <si>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</si>
  <si>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</si>
  <si>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</si>
  <si>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</si>
  <si>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</si>
  <si>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</si>
  <si>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</si>
  <si>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</si>
  <si>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</si>
  <si>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</si>
  <si>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</si>
  <si>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</si>
  <si>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</si>
  <si>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</si>
  <si>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</si>
  <si>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</si>
  <si>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</si>
  <si>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</si>
  <si>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</si>
  <si>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</si>
  <si>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</si>
  <si>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</si>
  <si>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</si>
  <si>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</si>
  <si>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</si>
  <si>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</si>
  <si>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</si>
  <si>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</si>
  <si>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</si>
  <si>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</si>
  <si>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</si>
  <si>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</si>
  <si>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</si>
  <si>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</si>
  <si>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</si>
  <si>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</si>
  <si>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</si>
  <si>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</si>
  <si>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</si>
  <si>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</si>
  <si>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</si>
  <si>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</si>
  <si>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</si>
  <si>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</si>
  <si>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</si>
  <si>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</si>
  <si>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</si>
  <si>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</si>
  <si>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</si>
  <si>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</si>
  <si>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</si>
  <si>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</si>
  <si>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</si>
  <si>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</si>
  <si>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</si>
  <si>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</si>
  <si>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</si>
  <si>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</si>
  <si>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</si>
  <si>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</si>
  <si>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</si>
  <si>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</si>
  <si>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</si>
  <si>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</si>
  <si>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</si>
  <si>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</si>
  <si>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</si>
  <si>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</si>
  <si>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</si>
  <si>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</si>
  <si>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</si>
  <si>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</si>
  <si>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</si>
  <si>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</si>
  <si>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</si>
  <si>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</si>
  <si>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</si>
  <si>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</si>
  <si>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</si>
  <si>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</si>
  <si>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</si>
  <si>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</si>
  <si>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</si>
  <si>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</si>
  <si>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</si>
  <si>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</si>
  <si>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</si>
  <si>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</si>
  <si>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</si>
  <si>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</si>
  <si>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</si>
  <si>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</si>
  <si>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</si>
  <si>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</si>
  <si>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</si>
  <si>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</si>
  <si>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</si>
  <si>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</si>
  <si>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</si>
  <si>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</si>
  <si>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</si>
  <si>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</si>
  <si>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</si>
  <si>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</si>
  <si>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</si>
  <si>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</si>
  <si>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</si>
  <si>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</si>
  <si>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</si>
  <si>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</si>
  <si>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</si>
  <si>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</si>
  <si>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</si>
  <si>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</si>
  <si>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</si>
  <si>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</si>
  <si>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</si>
  <si>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</si>
  <si>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</si>
  <si>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</si>
  <si>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</si>
  <si>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</si>
  <si>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</si>
  <si>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</si>
  <si>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</si>
  <si>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</si>
  <si>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</si>
  <si>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</si>
  <si>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</si>
  <si>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</si>
  <si>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</si>
  <si>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</si>
  <si>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</si>
  <si>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</si>
  <si>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</si>
  <si>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</si>
  <si>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</si>
  <si>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</si>
  <si>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</si>
  <si>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</si>
  <si>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</si>
  <si>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</si>
  <si>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</si>
  <si>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</si>
  <si>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</si>
  <si>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</si>
  <si>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</si>
  <si>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</si>
  <si>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</si>
  <si>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</si>
  <si>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</si>
  <si>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</si>
  <si>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</si>
  <si>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</si>
  <si>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</si>
  <si>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</si>
  <si>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</si>
  <si>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</si>
  <si>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</si>
  <si>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</si>
  <si>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</si>
  <si>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</si>
  <si>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</si>
  <si>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</si>
  <si>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</si>
  <si>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</si>
  <si>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</si>
  <si>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</si>
  <si>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</si>
  <si>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</si>
  <si>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</si>
  <si>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</si>
  <si>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</si>
  <si>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</si>
  <si>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</si>
  <si>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</si>
  <si>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</si>
  <si>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</si>
  <si>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</si>
  <si>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</si>
  <si>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</si>
  <si>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</si>
  <si>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</si>
  <si>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</si>
  <si>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</si>
  <si>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</si>
  <si>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</si>
  <si>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</si>
  <si>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</si>
  <si>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</si>
  <si>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</si>
  <si>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</si>
  <si>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</si>
  <si>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</si>
  <si>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</si>
  <si>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</si>
  <si>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</si>
  <si>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</si>
  <si>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</si>
  <si>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</si>
  <si>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</si>
  <si>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</si>
  <si>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</si>
  <si>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</si>
  <si>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</si>
  <si>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</si>
  <si>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</si>
  <si>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</si>
  <si>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</si>
  <si>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</si>
  <si>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</si>
  <si>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</si>
  <si>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</si>
  <si>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</si>
  <si>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</si>
  <si>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</si>
  <si>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</si>
  <si>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</si>
  <si>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</si>
  <si>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</si>
  <si>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</si>
  <si>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</si>
  <si>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</si>
  <si>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</si>
  <si>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</si>
  <si>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</si>
  <si>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</si>
  <si>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</si>
  <si>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</si>
  <si>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</si>
  <si>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</si>
  <si>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</si>
  <si>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</si>
  <si>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</si>
  <si>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</si>
  <si>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</si>
  <si>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</si>
  <si>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</si>
  <si>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</si>
  <si>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</si>
  <si>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</si>
  <si>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</si>
  <si>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</si>
  <si>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</si>
  <si>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</si>
  <si>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</si>
  <si>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</si>
  <si>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</si>
  <si>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</si>
  <si>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</si>
  <si>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</si>
  <si>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</si>
  <si>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</si>
  <si>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</si>
  <si>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</si>
  <si>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</si>
  <si>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</si>
  <si>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</si>
  <si>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</si>
  <si>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</si>
  <si>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</si>
  <si>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</si>
  <si>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</si>
  <si>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</si>
  <si>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</si>
  <si>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</si>
  <si>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</si>
  <si>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</si>
  <si>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</si>
  <si>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</si>
  <si>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</si>
  <si>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</si>
  <si>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</si>
  <si>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</si>
  <si>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</si>
  <si>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</si>
  <si>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</si>
  <si>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</si>
  <si>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</si>
  <si>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</si>
  <si>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</si>
  <si>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</si>
  <si>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</si>
  <si>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</si>
  <si>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</si>
  <si>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</si>
  <si>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</si>
  <si>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</si>
  <si>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</si>
  <si>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</si>
  <si>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</si>
  <si>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</si>
  <si>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</si>
  <si>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</si>
  <si>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</si>
  <si>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</si>
  <si>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</si>
  <si>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</si>
  <si>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</si>
  <si>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</si>
  <si>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</si>
  <si>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</si>
  <si>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</si>
  <si>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</si>
  <si>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</si>
  <si>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</si>
  <si>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</si>
  <si>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</si>
  <si>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</si>
  <si>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</si>
  <si>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</si>
  <si>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</si>
  <si>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</si>
  <si>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</si>
  <si>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</si>
  <si>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</si>
  <si>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</si>
  <si>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</si>
  <si>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</si>
  <si>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</si>
  <si>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</si>
  <si>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</si>
  <si>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</si>
  <si>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</si>
  <si>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</si>
  <si>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</si>
  <si>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</si>
  <si>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</si>
  <si>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</si>
  <si>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</si>
  <si>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</si>
  <si>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</si>
  <si>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</si>
  <si>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</si>
  <si>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</si>
  <si>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</si>
  <si>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</si>
  <si>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</si>
  <si>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</si>
  <si>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</si>
  <si>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</si>
  <si>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</si>
  <si>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</si>
  <si>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</si>
  <si>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</si>
  <si>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</si>
  <si>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</si>
  <si>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</si>
  <si>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</si>
  <si>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</si>
  <si>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</si>
  <si>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</si>
  <si>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</si>
  <si>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</si>
  <si>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</si>
  <si>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</si>
  <si>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</si>
  <si>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</si>
  <si>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</si>
  <si>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</si>
  <si>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</si>
  <si>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</si>
  <si>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</si>
  <si>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</si>
  <si>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</si>
  <si>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</si>
  <si>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</si>
  <si>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</si>
  <si>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</si>
  <si>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</si>
  <si>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</si>
  <si>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</si>
  <si>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</si>
  <si>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</si>
  <si>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</si>
  <si>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</si>
  <si>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</si>
  <si>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</si>
  <si>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</si>
  <si>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</si>
  <si>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</si>
  <si>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</si>
  <si>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</si>
  <si>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</si>
  <si>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</si>
  <si>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</si>
  <si>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</si>
  <si>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</si>
  <si>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</si>
  <si>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</si>
  <si>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</si>
  <si>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</si>
  <si>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</si>
  <si>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</si>
  <si>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</si>
  <si>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</si>
  <si>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</si>
  <si>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</si>
  <si>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</si>
  <si>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</si>
  <si>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</si>
  <si>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</si>
  <si>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</si>
  <si>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</si>
  <si>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</si>
  <si>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</si>
  <si>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</si>
  <si>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</si>
  <si>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</si>
  <si>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</si>
  <si>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</si>
  <si>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</si>
  <si>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</si>
  <si>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</si>
  <si>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</si>
  <si>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</si>
  <si>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</si>
  <si>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</si>
  <si>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</si>
  <si>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</si>
  <si>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</si>
  <si>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</si>
  <si>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</si>
  <si>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</si>
  <si>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</si>
  <si>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</si>
  <si>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</si>
  <si>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</si>
  <si>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</si>
  <si>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</si>
  <si>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</si>
  <si>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</si>
  <si>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</si>
  <si>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</si>
  <si>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</si>
  <si>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</si>
  <si>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</si>
  <si>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</si>
  <si>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</si>
  <si>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</si>
  <si>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</si>
  <si>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</si>
  <si>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</si>
  <si>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</si>
  <si>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</si>
  <si>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</si>
  <si>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</si>
  <si>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</si>
  <si>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</si>
  <si>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</si>
  <si>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</si>
  <si>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</si>
  <si>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</si>
  <si>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</si>
  <si>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</si>
  <si>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</si>
  <si>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</si>
  <si>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</si>
  <si>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</si>
  <si>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</si>
  <si>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</si>
  <si>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</si>
  <si>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</si>
  <si>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</si>
  <si>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</si>
  <si>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</si>
  <si>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</si>
  <si>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</si>
  <si>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</si>
  <si>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</si>
  <si>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</si>
  <si>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</si>
  <si>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</si>
  <si>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</si>
  <si>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</si>
  <si>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</si>
  <si>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</si>
  <si>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</si>
  <si>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</si>
  <si>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</si>
  <si>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</si>
  <si>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</si>
  <si>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</si>
  <si>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</si>
  <si>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</si>
  <si>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</si>
  <si>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</si>
  <si>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</si>
  <si>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</si>
  <si>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</si>
  <si>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</si>
  <si>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</si>
  <si>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</si>
  <si>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</si>
  <si>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</si>
  <si>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</si>
  <si>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</si>
  <si>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</si>
  <si>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</si>
  <si>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</si>
  <si>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</si>
  <si>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</si>
  <si>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</si>
  <si>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</si>
  <si>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</si>
  <si>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</si>
  <si>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</si>
  <si>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</si>
  <si>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</si>
  <si>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</si>
  <si>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</si>
  <si>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</si>
  <si>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</si>
  <si>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</si>
  <si>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</si>
  <si>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</si>
  <si>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</si>
  <si>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</si>
  <si>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</si>
  <si>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</si>
  <si>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</si>
  <si>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</si>
  <si>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</si>
  <si>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</si>
  <si>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</si>
  <si>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</si>
  <si>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</si>
  <si>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</si>
  <si>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</si>
  <si>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</si>
  <si>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</si>
  <si>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</si>
  <si>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</si>
  <si>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</si>
  <si>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</si>
  <si>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</si>
  <si>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</si>
  <si>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</si>
  <si>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</si>
  <si>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</si>
  <si>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</si>
  <si>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</si>
  <si>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</si>
  <si>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</si>
  <si>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</si>
  <si>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</si>
  <si>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</si>
  <si>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</si>
  <si>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</si>
  <si>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</si>
  <si>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</si>
  <si>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</si>
  <si>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</si>
  <si>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</si>
  <si>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</si>
  <si>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</si>
  <si>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</si>
  <si>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</si>
  <si>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</si>
  <si>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</si>
  <si>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</si>
  <si>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</si>
  <si>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</si>
  <si>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</si>
  <si>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</si>
  <si>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</si>
  <si>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</si>
  <si>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</si>
  <si>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</si>
  <si>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</si>
  <si>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</si>
  <si>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</si>
  <si>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</si>
  <si>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</si>
  <si>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</si>
  <si>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</si>
  <si>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</si>
  <si>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</si>
  <si>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</si>
  <si>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</si>
  <si>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</si>
  <si>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</si>
  <si>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</si>
  <si>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</si>
  <si>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</si>
  <si>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</si>
  <si>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</si>
  <si>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</si>
  <si>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</si>
  <si>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</si>
  <si>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</si>
  <si>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</si>
  <si>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</si>
  <si>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</si>
  <si>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</si>
  <si>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</si>
  <si>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</si>
  <si>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</si>
  <si>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</si>
  <si>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</si>
  <si>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</si>
  <si>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</si>
  <si>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</si>
  <si>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</si>
  <si>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</si>
  <si>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</si>
  <si>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</si>
  <si>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</si>
  <si>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</si>
  <si>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</si>
  <si>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</si>
  <si>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</si>
  <si>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</si>
  <si>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</si>
  <si>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</si>
  <si>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</si>
  <si>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</si>
  <si>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</si>
  <si>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</si>
  <si>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</si>
  <si>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</si>
  <si>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</si>
  <si>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</si>
  <si>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</si>
  <si>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</si>
  <si>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</si>
  <si>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</si>
  <si>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</si>
  <si>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</si>
  <si>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</si>
  <si>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</si>
  <si>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</si>
  <si>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</si>
  <si>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</si>
  <si>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</si>
  <si>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</si>
  <si>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</si>
  <si>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</si>
  <si>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</si>
  <si>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</si>
  <si>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</si>
  <si>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</si>
  <si>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</si>
  <si>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</si>
  <si>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</si>
  <si>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</si>
  <si>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</si>
  <si>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</si>
  <si>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</si>
  <si>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</si>
  <si>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</si>
  <si>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</si>
  <si>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</si>
  <si>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</si>
  <si>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</si>
  <si>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</si>
  <si>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</si>
  <si>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</si>
  <si>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</si>
  <si>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</si>
  <si>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</si>
  <si>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</si>
  <si>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</si>
  <si>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</si>
  <si>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</si>
  <si>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</si>
  <si>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</si>
  <si>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</si>
  <si>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</si>
  <si>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</si>
  <si>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</si>
  <si>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</si>
  <si>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</si>
  <si>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</si>
  <si>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</si>
  <si>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</si>
  <si>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</si>
  <si>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</si>
  <si>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</si>
  <si>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</si>
  <si>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</si>
  <si>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</si>
  <si>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</si>
  <si>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</si>
  <si>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</si>
  <si>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</si>
  <si>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</si>
  <si>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</si>
  <si>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</si>
  <si>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</si>
  <si>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</si>
  <si>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</si>
  <si>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</si>
  <si>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</si>
  <si>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</si>
  <si>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</si>
  <si>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</si>
  <si>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</si>
  <si>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</si>
  <si>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</si>
  <si>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</si>
  <si>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</si>
  <si>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</si>
  <si>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</si>
  <si>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</si>
  <si>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</si>
  <si>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</si>
  <si>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</si>
  <si>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</si>
  <si>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</si>
  <si>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</si>
  <si>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</si>
  <si>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</si>
  <si>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</si>
  <si>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</si>
  <si>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</si>
  <si>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</si>
  <si>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</si>
  <si>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</si>
  <si>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</si>
  <si>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</si>
  <si>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</si>
  <si>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</si>
  <si>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</si>
  <si>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</si>
  <si>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</si>
  <si>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</si>
  <si>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</si>
  <si>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</si>
  <si>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</si>
  <si>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</si>
  <si>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</si>
  <si>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</si>
  <si>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</si>
  <si>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</si>
  <si>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</si>
  <si>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</si>
  <si>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</si>
  <si>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</si>
  <si>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</si>
  <si>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</si>
  <si>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</si>
  <si>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</si>
  <si>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</si>
  <si>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</si>
  <si>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</si>
  <si>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</si>
  <si>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</si>
  <si>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</si>
  <si>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</si>
  <si>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</si>
  <si>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</si>
  <si>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</si>
  <si>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</si>
  <si>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</si>
  <si>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</si>
  <si>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</si>
  <si>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</si>
  <si>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</si>
  <si>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</si>
  <si>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</si>
  <si>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</si>
  <si>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</si>
  <si>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</si>
  <si>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</si>
  <si>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</si>
  <si>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</si>
  <si>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</si>
  <si>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</si>
  <si>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</si>
  <si>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</si>
  <si>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</si>
  <si>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</si>
  <si>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</si>
  <si>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</si>
  <si>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</si>
  <si>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</si>
  <si>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</si>
  <si>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</si>
  <si>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</si>
  <si>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</si>
  <si>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</si>
  <si>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</si>
  <si>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</si>
  <si>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</si>
  <si>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</si>
  <si>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</si>
  <si>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</si>
  <si>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</si>
  <si>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</si>
  <si>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</si>
  <si>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</si>
  <si>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</si>
  <si>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</si>
  <si>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</si>
  <si>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</si>
  <si>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</si>
  <si>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</si>
  <si>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</si>
  <si>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</si>
  <si>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</si>
  <si>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</si>
  <si>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</si>
  <si>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</si>
  <si>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</si>
  <si>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</si>
  <si>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</si>
  <si>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</si>
  <si>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</si>
  <si>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</si>
  <si>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</si>
  <si>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</si>
  <si>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</si>
  <si>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</si>
  <si>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</si>
  <si>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</si>
  <si>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</si>
  <si>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</si>
  <si>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</si>
  <si>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</si>
  <si>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</si>
  <si>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</si>
  <si>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</si>
  <si>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</si>
  <si>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</si>
  <si>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</si>
  <si>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</si>
  <si>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</si>
  <si>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</si>
  <si>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</si>
  <si>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</si>
  <si>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</si>
  <si>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</si>
  <si>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</si>
  <si>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</si>
  <si>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</si>
  <si>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</si>
  <si>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</si>
  <si>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</si>
  <si>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</si>
  <si>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</si>
  <si>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</si>
  <si>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</si>
  <si>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</si>
  <si>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</si>
  <si>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</si>
  <si>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</si>
  <si>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</si>
  <si>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</si>
  <si>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</si>
  <si>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</si>
  <si>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</si>
  <si>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</si>
  <si>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</si>
  <si>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</si>
  <si>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</si>
  <si>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</si>
  <si>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</si>
  <si>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</si>
  <si>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</si>
  <si>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</si>
  <si>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</si>
  <si>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</si>
  <si>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</si>
  <si>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</si>
  <si>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</si>
  <si>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</si>
  <si>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</si>
  <si>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</si>
  <si>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</si>
  <si>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</si>
  <si>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</si>
  <si>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</si>
  <si>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</si>
  <si>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</si>
  <si>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</si>
  <si>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</si>
  <si>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</si>
  <si>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</si>
  <si>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</si>
  <si>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</si>
  <si>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</si>
  <si>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</si>
  <si>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</si>
  <si>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</si>
  <si>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</si>
  <si>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</si>
  <si>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</si>
  <si>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</si>
  <si>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</si>
  <si>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</si>
  <si>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</si>
  <si>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</si>
  <si>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</si>
  <si>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</si>
  <si>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</si>
  <si>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</si>
  <si>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</si>
  <si>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</si>
  <si>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</si>
  <si>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</si>
  <si>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</si>
  <si>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</si>
  <si>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</si>
  <si>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</si>
  <si>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</si>
  <si>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</si>
  <si>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</si>
  <si>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</si>
  <si>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</si>
  <si>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</si>
  <si>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</si>
  <si>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</si>
  <si>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</si>
  <si>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</si>
  <si>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</si>
  <si>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</si>
  <si>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</si>
  <si>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</si>
  <si>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</si>
  <si>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</si>
  <si>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</si>
  <si>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</si>
  <si>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</si>
  <si>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</si>
  <si>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</si>
  <si>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</si>
  <si>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</si>
  <si>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</si>
  <si>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</si>
  <si>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</si>
  <si>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</si>
  <si>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</si>
  <si>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</si>
  <si>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</si>
  <si>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</si>
  <si>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</si>
  <si>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</si>
  <si>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</si>
  <si>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</si>
  <si>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</si>
  <si>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</si>
  <si>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</si>
  <si>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</si>
  <si>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</si>
  <si>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</si>
  <si>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</si>
  <si>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</si>
  <si>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</si>
  <si>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</si>
  <si>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</si>
  <si>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</si>
  <si>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</si>
  <si>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</si>
  <si>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</si>
  <si>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</si>
  <si>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</si>
  <si>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</si>
  <si>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</si>
  <si>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</si>
  <si>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</si>
  <si>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</si>
  <si>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</si>
  <si>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</si>
  <si>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</si>
  <si>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</si>
  <si>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</si>
  <si>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</si>
  <si>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</si>
  <si>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</si>
  <si>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</si>
  <si>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</si>
  <si>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</si>
  <si>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</si>
  <si>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</si>
  <si>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</si>
  <si>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</si>
  <si>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</si>
  <si>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</si>
  <si>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</si>
  <si>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</si>
  <si>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</si>
  <si>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</si>
  <si>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</si>
  <si>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</si>
  <si>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</si>
  <si>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</si>
  <si>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</si>
  <si>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</si>
  <si>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</si>
  <si>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</si>
  <si>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</si>
  <si>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</si>
  <si>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</si>
  <si>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</si>
  <si>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</si>
  <si>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</si>
  <si>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</si>
  <si>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</si>
  <si>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</si>
  <si>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</si>
  <si>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</si>
  <si>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</si>
  <si>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</si>
  <si>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</si>
  <si>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</si>
  <si>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</si>
  <si>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</si>
  <si>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</si>
  <si>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</si>
  <si>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</si>
  <si>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</si>
  <si>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</si>
  <si>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</si>
  <si>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</si>
  <si>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</si>
  <si>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</si>
  <si>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</si>
  <si>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</si>
  <si>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</si>
  <si>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</si>
  <si>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</si>
  <si>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</si>
  <si>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</si>
  <si>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</si>
  <si>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</si>
  <si>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</si>
  <si>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</si>
  <si>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</si>
  <si>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</si>
  <si>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</si>
  <si>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</si>
  <si>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</si>
  <si>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</si>
  <si>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</si>
  <si>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</si>
  <si>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</si>
  <si>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</si>
  <si>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</si>
  <si>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</si>
  <si>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</si>
  <si>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</si>
  <si>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</si>
  <si>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</si>
  <si>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</si>
  <si>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</si>
  <si>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</si>
  <si>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</si>
  <si>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</si>
  <si>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</si>
  <si>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</si>
  <si>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</si>
  <si>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</si>
  <si>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</si>
  <si>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</si>
  <si>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</si>
  <si>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</si>
  <si>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</si>
  <si>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</si>
  <si>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</si>
  <si>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</si>
  <si>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</si>
  <si>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</si>
  <si>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</si>
  <si>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</si>
  <si>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</si>
  <si>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</si>
  <si>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</si>
  <si>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</si>
  <si>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</si>
  <si>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</si>
  <si>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</si>
  <si>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</si>
  <si>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</si>
  <si>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</si>
  <si>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</si>
  <si>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</si>
  <si>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</si>
  <si>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</si>
  <si>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</si>
  <si>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</si>
  <si>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</si>
  <si>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</si>
  <si>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</si>
  <si>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</si>
  <si>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</si>
  <si>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</si>
  <si>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</si>
  <si>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</si>
  <si>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</si>
  <si>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</si>
  <si>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</si>
  <si>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</si>
  <si>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</si>
  <si>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</si>
  <si>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</si>
  <si>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</si>
  <si>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</si>
  <si>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</si>
  <si>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</si>
  <si>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</si>
  <si>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</si>
  <si>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</si>
  <si>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</si>
  <si>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</si>
  <si>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</si>
  <si>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</si>
  <si>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</si>
  <si>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</si>
  <si>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</si>
  <si>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</si>
  <si>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</si>
  <si>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</si>
  <si>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</si>
  <si>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</si>
  <si>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</si>
  <si>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</si>
  <si>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</si>
  <si>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</si>
  <si>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</si>
  <si>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</si>
  <si>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</si>
  <si>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</si>
  <si>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</si>
  <si>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</si>
  <si>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</si>
  <si>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</si>
  <si>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</si>
  <si>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</si>
  <si>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</si>
  <si>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</si>
  <si>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</si>
  <si>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</si>
  <si>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</si>
  <si>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</si>
  <si>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</si>
  <si>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</si>
  <si>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</si>
  <si>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</si>
  <si>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</si>
  <si>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</si>
  <si>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</si>
  <si>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</si>
  <si>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</si>
  <si>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</si>
  <si>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</si>
  <si>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</si>
  <si>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</si>
  <si>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</si>
  <si>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</si>
  <si>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</si>
  <si>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</si>
  <si>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</si>
  <si>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</si>
  <si>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</si>
  <si>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</si>
  <si>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</si>
  <si>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</si>
  <si>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</si>
  <si>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</si>
  <si>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</si>
  <si>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</si>
  <si>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</si>
  <si>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</si>
  <si>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</si>
  <si>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</si>
  <si>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</si>
  <si>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</si>
  <si>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</si>
  <si>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</si>
  <si>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</si>
  <si>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</si>
  <si>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</si>
  <si>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</si>
  <si>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</si>
  <si>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</si>
  <si>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</si>
  <si>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</si>
  <si>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</si>
  <si>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</si>
  <si>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</si>
  <si>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</si>
  <si>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</si>
  <si>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</si>
  <si>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</si>
  <si>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</si>
  <si>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</si>
  <si>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</si>
  <si>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</si>
  <si>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</si>
  <si>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</si>
  <si>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</si>
  <si>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</si>
  <si>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</si>
  <si>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</si>
  <si>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</si>
  <si>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</si>
  <si>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</si>
  <si>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</si>
  <si>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</si>
  <si>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</si>
  <si>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</si>
  <si>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</si>
  <si>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</si>
  <si>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</si>
  <si>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</si>
  <si>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</si>
  <si>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</si>
  <si>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</si>
  <si>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</si>
  <si>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</si>
  <si>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</si>
  <si>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</si>
  <si>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</si>
  <si>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</si>
  <si>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</si>
  <si>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</si>
  <si>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</si>
  <si>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</si>
  <si>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</si>
  <si>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</si>
  <si>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</si>
  <si>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</si>
  <si>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</si>
  <si>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</si>
  <si>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</si>
  <si>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</si>
  <si>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</si>
  <si>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</si>
  <si>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</si>
  <si>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</si>
  <si>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</si>
  <si>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</si>
  <si>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</si>
  <si>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</si>
  <si>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</si>
  <si>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</si>
  <si>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</si>
  <si>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</si>
  <si>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</si>
  <si>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</si>
  <si>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</si>
  <si>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</si>
  <si>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</si>
  <si>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</si>
  <si>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</si>
  <si>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</si>
  <si>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</si>
  <si>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</si>
  <si>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</si>
  <si>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</si>
  <si>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</si>
  <si>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</si>
  <si>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</si>
  <si>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</si>
  <si>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</si>
  <si>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</si>
  <si>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</si>
  <si>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</si>
  <si>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</si>
  <si>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</si>
  <si>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</si>
  <si>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</si>
  <si>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</si>
  <si>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</si>
  <si>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</si>
  <si>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</si>
  <si>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</si>
  <si>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</si>
  <si>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</si>
  <si>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</si>
  <si>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</si>
  <si>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</si>
  <si>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</si>
  <si>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</si>
  <si>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</si>
  <si>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</si>
  <si>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</si>
  <si>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</si>
  <si>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</si>
  <si>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</si>
  <si>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</si>
  <si>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</si>
  <si>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</si>
  <si>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</si>
  <si>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</si>
  <si>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</si>
  <si>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</si>
  <si>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</si>
  <si>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</si>
  <si>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</si>
  <si>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</si>
  <si>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</si>
  <si>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</si>
  <si>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</si>
  <si>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</si>
  <si>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</si>
  <si>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</si>
  <si>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</si>
  <si>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</si>
  <si>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</si>
  <si>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</si>
  <si>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</si>
  <si>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</si>
  <si>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</si>
  <si>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</si>
  <si>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</si>
  <si>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</si>
  <si>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</si>
  <si>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</si>
  <si>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</si>
  <si>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</si>
  <si>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</si>
  <si>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</si>
  <si>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</si>
  <si>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</si>
  <si>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</si>
  <si>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</si>
  <si>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</si>
  <si>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</si>
  <si>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</si>
  <si>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</si>
  <si>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</si>
  <si>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</si>
  <si>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</si>
  <si>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</si>
  <si>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</si>
  <si>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</si>
  <si>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</si>
  <si>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</si>
  <si>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</si>
  <si>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</si>
  <si>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</si>
  <si>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</si>
  <si>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</si>
  <si>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</si>
  <si>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</si>
  <si>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</si>
  <si>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</si>
  <si>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</si>
  <si>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</si>
  <si>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</si>
  <si>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</si>
  <si>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</si>
  <si>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</si>
  <si>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</si>
  <si>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</si>
  <si>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</si>
  <si>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</si>
  <si>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</si>
  <si>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</si>
  <si>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</si>
  <si>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</si>
  <si>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</si>
  <si>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</si>
  <si>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</si>
  <si>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</si>
  <si>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</si>
  <si>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</si>
  <si>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</si>
  <si>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</si>
  <si>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</si>
  <si>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</si>
  <si>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</si>
  <si>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</si>
  <si>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</si>
  <si>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</si>
  <si>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</si>
  <si>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</si>
  <si>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</si>
  <si>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</si>
  <si>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</si>
  <si>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</si>
  <si>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</si>
  <si>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</si>
  <si>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</si>
  <si>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</si>
  <si>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</si>
  <si>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</si>
  <si>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</si>
  <si>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</si>
  <si>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</si>
  <si>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</si>
  <si>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</si>
  <si>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</si>
  <si>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</si>
  <si>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</si>
  <si>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</si>
  <si>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</si>
  <si>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</si>
  <si>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</si>
  <si>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</si>
  <si>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</si>
  <si>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</si>
  <si>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</si>
  <si>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</si>
  <si>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</si>
  <si>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</si>
  <si>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</si>
  <si>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</si>
  <si>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</si>
  <si>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</si>
  <si>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</si>
  <si>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</si>
  <si>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</si>
  <si>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</si>
  <si>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</si>
  <si>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</si>
  <si>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</si>
  <si>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</si>
  <si>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</si>
  <si>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</si>
  <si>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</si>
  <si>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</si>
  <si>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</si>
  <si>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</si>
  <si>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</si>
  <si>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</si>
  <si>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</si>
  <si>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</si>
  <si>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</si>
  <si>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</si>
  <si>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</si>
  <si>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</si>
  <si>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</si>
  <si>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</si>
  <si>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</si>
  <si>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</si>
  <si>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</si>
  <si>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</si>
  <si>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</si>
  <si>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</si>
  <si>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</si>
  <si>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</si>
  <si>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</si>
  <si>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</si>
  <si>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</si>
  <si>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</si>
  <si>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</si>
  <si>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</si>
  <si>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</si>
  <si>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</si>
  <si>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</si>
  <si>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</si>
  <si>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</si>
  <si>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</si>
  <si>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</si>
  <si>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</si>
  <si>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</si>
  <si>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</si>
  <si>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</si>
  <si>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</si>
  <si>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</si>
  <si>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</si>
  <si>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</si>
  <si>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</si>
  <si>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</si>
  <si>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</si>
  <si>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</si>
  <si>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</si>
  <si>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</si>
  <si>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</si>
  <si>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</si>
  <si>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</si>
  <si>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</si>
  <si>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</si>
  <si>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</si>
  <si>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</si>
  <si>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</si>
  <si>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</si>
  <si>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</si>
  <si>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</si>
  <si>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</si>
  <si>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</si>
  <si>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</si>
  <si>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</si>
  <si>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</si>
  <si>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</si>
  <si>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</si>
  <si>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</si>
  <si>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</si>
  <si>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</si>
  <si>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</si>
  <si>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</si>
  <si>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</si>
  <si>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</si>
  <si>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</si>
  <si>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</si>
  <si>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</si>
  <si>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</si>
  <si>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</si>
  <si>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</si>
  <si>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</si>
  <si>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</si>
  <si>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</si>
  <si>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</si>
  <si>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</si>
  <si>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</si>
  <si>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</si>
  <si>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</si>
  <si>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</si>
  <si>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</si>
  <si>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</si>
  <si>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</si>
  <si>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</si>
  <si>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</si>
  <si>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</si>
  <si>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</si>
  <si>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</si>
  <si>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</si>
  <si>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</si>
  <si>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</si>
  <si>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</si>
  <si>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</si>
  <si>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</si>
  <si>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</si>
  <si>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</si>
  <si>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</si>
  <si>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</si>
  <si>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</si>
  <si>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</si>
  <si>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</si>
  <si>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</si>
  <si>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</si>
  <si>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</si>
  <si>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</si>
  <si>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</si>
  <si>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</si>
  <si>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</si>
  <si>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</si>
  <si>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</si>
  <si>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</si>
  <si>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</si>
  <si>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</si>
  <si>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</si>
  <si>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</si>
  <si>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</si>
  <si>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</si>
  <si>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</si>
  <si>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</si>
  <si>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</si>
  <si>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</si>
  <si>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</si>
  <si>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</si>
  <si>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</si>
  <si>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</si>
  <si>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</si>
  <si>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</si>
  <si>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</si>
  <si>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</si>
  <si>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</si>
  <si>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</si>
  <si>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</si>
  <si>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</si>
  <si>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</si>
  <si>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</si>
  <si>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</si>
  <si>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</si>
  <si>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</si>
  <si>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</si>
  <si>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</si>
  <si>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</si>
  <si>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</si>
  <si>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</si>
  <si>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</si>
  <si>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</si>
  <si>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</si>
  <si>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</si>
  <si>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</si>
  <si>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</si>
  <si>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</si>
  <si>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</si>
  <si>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</si>
  <si>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</si>
  <si>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</si>
  <si>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</si>
  <si>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</si>
  <si>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</si>
  <si>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</si>
  <si>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</si>
  <si>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</si>
  <si>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</si>
  <si>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</si>
  <si>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</si>
  <si>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</si>
  <si>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</si>
  <si>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</si>
  <si>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</si>
  <si>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</si>
  <si>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</si>
  <si>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</si>
  <si>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</si>
  <si>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</si>
  <si>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</si>
  <si>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</si>
  <si>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</si>
  <si>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</si>
  <si>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</si>
  <si>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</si>
  <si>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</si>
  <si>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</si>
  <si>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</si>
  <si>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</si>
  <si>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</si>
  <si>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</si>
  <si>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</si>
  <si>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</si>
  <si>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</si>
  <si>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</si>
  <si>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</si>
  <si>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</si>
  <si>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</si>
  <si>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</si>
  <si>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</si>
  <si>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</si>
  <si>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</si>
  <si>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</si>
  <si>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</si>
  <si>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</si>
  <si>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</si>
  <si>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</si>
  <si>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</si>
  <si>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</si>
  <si>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</si>
  <si>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</si>
  <si>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</si>
  <si>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</si>
  <si>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</si>
  <si>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</si>
  <si>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</si>
  <si>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</si>
  <si>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</si>
  <si>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</si>
  <si>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</si>
  <si>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</si>
  <si>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</si>
  <si>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</si>
  <si>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</si>
  <si>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</si>
  <si>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</si>
  <si>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</si>
  <si>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</si>
  <si>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</si>
  <si>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</si>
  <si>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</si>
  <si>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</si>
  <si>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</si>
  <si>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</si>
  <si>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</si>
  <si>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</si>
  <si>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</si>
  <si>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</si>
  <si>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</si>
  <si>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</si>
  <si>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</si>
  <si>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</si>
  <si>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</si>
  <si>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</si>
  <si>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</si>
  <si>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</si>
  <si>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</si>
  <si>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</si>
  <si>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</si>
  <si>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</si>
  <si>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</si>
  <si>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</si>
  <si>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</si>
  <si>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</si>
  <si>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</si>
  <si>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</si>
  <si>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</si>
  <si>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</si>
  <si>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</si>
  <si>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</si>
  <si>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</si>
  <si>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</si>
  <si>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</si>
  <si>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</si>
  <si>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</si>
  <si>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</si>
  <si>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</si>
  <si>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</si>
  <si>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</si>
  <si>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</si>
  <si>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</si>
  <si>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</si>
  <si>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</si>
  <si>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</si>
  <si>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</si>
  <si>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</si>
  <si>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</si>
  <si>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</si>
  <si>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</si>
  <si>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</si>
  <si>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</si>
  <si>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</si>
  <si>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</si>
  <si>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</si>
  <si>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</si>
  <si>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</si>
  <si>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</si>
  <si>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</si>
  <si>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</si>
  <si>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</si>
  <si>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</si>
  <si>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</si>
  <si>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</si>
  <si>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</si>
  <si>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</si>
  <si>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</si>
  <si>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</si>
  <si>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</si>
  <si>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</si>
  <si>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</si>
  <si>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</si>
  <si>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</si>
  <si>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</si>
  <si>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</si>
  <si>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</si>
  <si>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</si>
  <si>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</si>
  <si>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</si>
  <si>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</si>
  <si>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</si>
  <si>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</si>
  <si>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</si>
  <si>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</si>
  <si>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</si>
  <si>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</si>
  <si>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</si>
  <si>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</si>
  <si>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</si>
  <si>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</si>
  <si>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</si>
  <si>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</si>
  <si>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</si>
  <si>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</si>
  <si>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</si>
  <si>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</si>
  <si>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</si>
  <si>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</si>
  <si>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</si>
  <si>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</si>
  <si>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</si>
  <si>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</si>
  <si>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</si>
  <si>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</si>
  <si>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</si>
  <si>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</si>
  <si>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</si>
  <si>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</si>
  <si>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</si>
  <si>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</si>
  <si>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</si>
  <si>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</si>
  <si>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</si>
  <si>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</si>
  <si>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</si>
  <si>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</si>
  <si>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</si>
  <si>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</si>
  <si>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</si>
  <si>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</si>
  <si>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</si>
  <si>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</si>
  <si>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</si>
  <si>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</si>
  <si>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</si>
  <si>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</si>
  <si>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</si>
  <si>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</si>
  <si>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</si>
  <si>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</si>
  <si>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</si>
  <si>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</si>
  <si>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</si>
  <si>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</si>
  <si>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</si>
  <si>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</si>
  <si>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</si>
  <si>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</si>
  <si>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</si>
  <si>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</si>
  <si>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</si>
  <si>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</si>
  <si>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</si>
  <si>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</si>
  <si>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</si>
  <si>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</si>
  <si>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</si>
  <si>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</si>
  <si>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</si>
  <si>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</si>
  <si>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</si>
  <si>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</si>
  <si>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</si>
  <si>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</si>
  <si>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</si>
  <si>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</si>
  <si>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</si>
  <si>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</si>
  <si>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</si>
  <si>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</si>
  <si>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</si>
  <si>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</si>
  <si>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</si>
  <si>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</si>
  <si>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</si>
  <si>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</si>
  <si>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</si>
  <si>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</si>
  <si>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</si>
  <si>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</si>
  <si>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</si>
  <si>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</si>
  <si>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</si>
  <si>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</si>
  <si>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</si>
  <si>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</si>
  <si>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</si>
  <si>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</si>
  <si>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</si>
  <si>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</si>
  <si>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</si>
  <si>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</si>
  <si>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</si>
  <si>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</si>
  <si>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</si>
  <si>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</si>
  <si>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</si>
  <si>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</si>
  <si>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</si>
  <si>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</si>
  <si>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</si>
  <si>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</si>
  <si>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</si>
  <si>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</si>
  <si>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</si>
  <si>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</si>
  <si>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</si>
  <si>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</si>
  <si>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</si>
  <si>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</si>
  <si>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</si>
  <si>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</si>
  <si>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</si>
  <si>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</si>
  <si>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</si>
  <si>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</si>
  <si>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</si>
  <si>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</si>
  <si>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</si>
  <si>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</si>
  <si>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</si>
  <si>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</si>
  <si>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</si>
  <si>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</si>
  <si>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</si>
  <si>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</si>
  <si>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</si>
  <si>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</si>
  <si>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</si>
  <si>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</si>
  <si>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</si>
  <si>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</si>
  <si>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</si>
  <si>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</si>
  <si>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</si>
  <si>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</si>
  <si>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</si>
  <si>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</si>
  <si>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</si>
  <si>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</si>
  <si>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</si>
  <si>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</si>
  <si>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</si>
  <si>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</si>
  <si>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</si>
  <si>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</si>
  <si>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</si>
  <si>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</si>
  <si>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</si>
  <si>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</si>
  <si>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</si>
  <si>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</si>
  <si>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</si>
  <si>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</si>
  <si>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</si>
  <si>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</si>
  <si>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</si>
  <si>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</si>
  <si>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</si>
  <si>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</si>
  <si>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</si>
  <si>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</si>
  <si>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</si>
  <si>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</si>
  <si>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</si>
  <si>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</si>
  <si>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</si>
  <si>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</si>
  <si>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</si>
  <si>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</si>
  <si>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</si>
  <si>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</si>
  <si>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</si>
  <si>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</si>
  <si>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</si>
  <si>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</si>
  <si>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</si>
  <si>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</si>
  <si>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</si>
  <si>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</si>
  <si>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</si>
  <si>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</si>
  <si>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</si>
  <si>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</si>
  <si>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</si>
  <si>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</si>
  <si>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</si>
  <si>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</si>
  <si>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</si>
  <si>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</si>
  <si>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</si>
  <si>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</si>
  <si>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</si>
  <si>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</si>
  <si>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</si>
  <si>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</si>
  <si>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</si>
  <si>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</si>
  <si>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</si>
  <si>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</si>
  <si>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</si>
  <si>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</si>
  <si>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</si>
  <si>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</si>
  <si>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</si>
  <si>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</si>
  <si>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</si>
  <si>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</si>
  <si>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</si>
  <si>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</si>
  <si>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</si>
  <si>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</si>
  <si>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</si>
  <si>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</si>
  <si>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</si>
  <si>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</si>
  <si>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</si>
  <si>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</si>
  <si>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</si>
  <si>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</si>
  <si>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</si>
  <si>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</si>
  <si>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</si>
  <si>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</si>
  <si>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</si>
  <si>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</si>
  <si>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</si>
  <si>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</si>
  <si>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</si>
  <si>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</si>
  <si>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</si>
  <si>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</si>
  <si>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</si>
  <si>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</si>
  <si>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</si>
  <si>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</si>
  <si>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</si>
  <si>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</si>
  <si>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</si>
  <si>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</si>
  <si>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</si>
  <si>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</si>
  <si>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</si>
  <si>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</si>
  <si>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</si>
  <si>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</si>
  <si>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</si>
  <si>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</si>
  <si>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</si>
  <si>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</si>
  <si>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</si>
  <si>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</si>
  <si>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</si>
  <si>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</si>
  <si>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</si>
  <si>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</si>
  <si>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</si>
  <si>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</si>
  <si>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</si>
  <si>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</si>
  <si>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</si>
  <si>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</si>
  <si>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</si>
  <si>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</si>
  <si>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</si>
  <si>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</si>
  <si>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</si>
  <si>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</si>
  <si>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</si>
  <si>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</si>
  <si>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</si>
  <si>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</si>
  <si>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</si>
  <si>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</si>
  <si>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</si>
  <si>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</si>
  <si>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</si>
  <si>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</si>
  <si>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</si>
  <si>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</si>
  <si>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</si>
  <si>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</si>
  <si>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</si>
  <si>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</si>
  <si>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</si>
  <si>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</si>
  <si>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</si>
  <si>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</si>
  <si>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</si>
  <si>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</si>
  <si>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</si>
  <si>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</si>
  <si>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</si>
  <si>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</si>
  <si>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</si>
  <si>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</si>
  <si>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</si>
  <si>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</si>
  <si>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</si>
  <si>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</si>
  <si>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</si>
  <si>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</si>
  <si>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</si>
  <si>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</si>
  <si>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</si>
  <si>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</si>
  <si>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</si>
  <si>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</si>
  <si>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</si>
  <si>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</si>
  <si>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</si>
  <si>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</si>
  <si>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</si>
  <si>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</si>
  <si>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</si>
  <si>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</si>
  <si>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</si>
  <si>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</si>
  <si>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</si>
  <si>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</si>
  <si>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</si>
  <si>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</si>
  <si>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</si>
  <si>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</si>
  <si>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</si>
  <si>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</si>
  <si>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</si>
  <si>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</si>
  <si>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</si>
  <si>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</si>
  <si>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</si>
  <si>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</si>
  <si>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</si>
  <si>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</si>
  <si>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</si>
  <si>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</si>
  <si>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</si>
  <si>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</si>
  <si>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</si>
  <si>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</si>
  <si>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</si>
  <si>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</si>
  <si>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</si>
  <si>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</si>
  <si>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</si>
  <si>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</si>
  <si>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</si>
  <si>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</si>
  <si>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</si>
  <si>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</si>
  <si>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</si>
  <si>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</si>
  <si>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</si>
  <si>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</si>
  <si>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</si>
  <si>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</si>
  <si>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</si>
  <si>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</si>
  <si>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</si>
  <si>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</si>
  <si>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</si>
  <si>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</si>
  <si>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</si>
  <si>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</si>
  <si>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</si>
  <si>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</si>
  <si>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</si>
  <si>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</si>
  <si>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</si>
  <si>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</si>
  <si>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</si>
  <si>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</si>
  <si>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</si>
  <si>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</si>
  <si>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</si>
  <si>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</si>
  <si>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</si>
  <si>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</si>
  <si>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</si>
  <si>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</si>
  <si>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</si>
  <si>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</si>
  <si>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</si>
  <si>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</si>
  <si>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</si>
  <si>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</si>
  <si>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</si>
  <si>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</si>
  <si>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</si>
  <si>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</si>
  <si>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</si>
  <si>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</si>
  <si>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</si>
  <si>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</si>
  <si>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</si>
  <si>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</si>
  <si>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</si>
  <si>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</si>
  <si>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</si>
  <si>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</si>
  <si>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</si>
  <si>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</si>
  <si>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</si>
  <si>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</si>
  <si>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</si>
  <si>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</si>
  <si>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</si>
  <si>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</si>
  <si>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</si>
  <si>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</si>
  <si>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</si>
  <si>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</si>
  <si>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</si>
  <si>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</si>
  <si>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</si>
  <si>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</si>
  <si>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</si>
  <si>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</si>
  <si>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</si>
  <si>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</si>
  <si>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</si>
  <si>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</si>
  <si>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</si>
  <si>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</si>
  <si>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</si>
  <si>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</si>
  <si>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</si>
  <si>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</si>
  <si>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</si>
  <si>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</si>
  <si>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</si>
  <si>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</si>
  <si>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</si>
  <si>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</si>
  <si>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</si>
  <si>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</si>
  <si>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</si>
  <si>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</si>
  <si>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</si>
  <si>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</si>
  <si>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</si>
  <si>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</si>
  <si>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</si>
  <si>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</si>
  <si>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</si>
  <si>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</si>
  <si>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</si>
  <si>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</si>
  <si>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</si>
  <si>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</si>
  <si>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</si>
  <si>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</si>
  <si>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</si>
  <si>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</si>
  <si>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</si>
  <si>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</si>
  <si>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</si>
  <si>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</si>
  <si>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</si>
  <si>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</si>
  <si>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</si>
  <si>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</si>
  <si>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</si>
  <si>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</si>
  <si>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</si>
  <si>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</si>
  <si>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</si>
  <si>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</si>
  <si>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</si>
  <si>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</si>
  <si>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</si>
  <si>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</si>
  <si>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</si>
  <si>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</si>
  <si>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</si>
  <si>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</si>
  <si>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</si>
  <si>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</si>
  <si>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</si>
  <si>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</si>
  <si>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</si>
  <si>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</si>
  <si>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</si>
  <si>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</si>
  <si>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</si>
  <si>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</si>
  <si>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</si>
  <si>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</si>
  <si>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</si>
  <si>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</si>
  <si>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</si>
  <si>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</si>
  <si>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</si>
  <si>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</si>
  <si>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</si>
  <si>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</si>
  <si>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</si>
  <si>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</si>
  <si>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</si>
  <si>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</si>
  <si>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</si>
  <si>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</si>
  <si>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</si>
  <si>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</si>
  <si>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</si>
  <si>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</si>
  <si>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</si>
  <si>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</si>
  <si>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</si>
  <si>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</si>
  <si>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</si>
  <si>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</si>
  <si>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</si>
  <si>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</si>
  <si>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</si>
  <si>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</si>
  <si>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</si>
  <si>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</si>
  <si>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</si>
  <si>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</si>
  <si>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</si>
  <si>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</si>
  <si>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</si>
  <si>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</si>
  <si>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</si>
  <si>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</si>
  <si>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</si>
  <si>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</si>
  <si>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</si>
  <si>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</si>
  <si>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</si>
  <si>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</si>
  <si>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</si>
  <si>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</si>
  <si>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</si>
  <si>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</si>
  <si>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</si>
  <si>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</si>
  <si>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</si>
  <si>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</si>
  <si>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</si>
  <si>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</si>
  <si>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</si>
  <si>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</si>
  <si>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</si>
  <si>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</si>
  <si>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</si>
  <si>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</si>
  <si>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</si>
  <si>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</si>
  <si>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</si>
  <si>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</si>
  <si>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</si>
  <si>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</si>
  <si>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</si>
  <si>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</si>
  <si>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</si>
  <si>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</si>
  <si>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</si>
  <si>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</si>
  <si>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</si>
  <si>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</si>
  <si>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</si>
  <si>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</si>
  <si>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</si>
  <si>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</si>
  <si>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</si>
  <si>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</si>
  <si>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</si>
  <si>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</si>
  <si>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</si>
  <si>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</si>
  <si>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</si>
  <si>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</si>
  <si>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</si>
  <si>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</si>
  <si>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</si>
  <si>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</si>
  <si>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</si>
  <si>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</si>
  <si>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</si>
  <si>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</si>
  <si>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</si>
  <si>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</si>
  <si>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</si>
  <si>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</si>
  <si>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</si>
  <si>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</si>
  <si>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</si>
  <si>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</si>
  <si>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</si>
  <si>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</si>
  <si>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</si>
  <si>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</si>
  <si>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</si>
  <si>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</si>
  <si>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</si>
  <si>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</si>
  <si>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</si>
  <si>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</si>
  <si>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</si>
  <si>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</si>
  <si>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</si>
  <si>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</si>
  <si>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</si>
  <si>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</si>
  <si>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</si>
  <si>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</si>
  <si>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</si>
  <si>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</si>
  <si>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</si>
  <si>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</si>
  <si>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</si>
  <si>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</si>
  <si>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</si>
  <si>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</si>
  <si>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</si>
  <si>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</si>
  <si>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</si>
  <si>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</si>
  <si>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</si>
  <si>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</si>
  <si>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</si>
  <si>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</si>
  <si>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</si>
  <si>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</si>
  <si>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</si>
  <si>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</si>
  <si>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</si>
  <si>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</si>
  <si>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</si>
  <si>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</si>
  <si>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</si>
  <si>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</si>
  <si>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</si>
  <si>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</si>
  <si>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</si>
  <si>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</si>
  <si>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</si>
  <si>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</si>
  <si>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</si>
  <si>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</si>
  <si>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</si>
  <si>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</si>
  <si>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</si>
  <si>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</si>
  <si>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</si>
  <si>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</si>
  <si>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</si>
  <si>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</si>
  <si>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</si>
  <si>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</si>
  <si>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</si>
  <si>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</si>
  <si>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</si>
  <si>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</si>
  <si>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</si>
  <si>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</si>
  <si>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</si>
  <si>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</si>
  <si>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</si>
  <si>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</si>
  <si>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</si>
  <si>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</si>
  <si>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</si>
  <si>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</si>
  <si>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</si>
  <si>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</si>
  <si>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</si>
  <si>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</si>
  <si>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</si>
  <si>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</si>
  <si>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</si>
  <si>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</si>
  <si>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</si>
  <si>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</si>
  <si>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</si>
  <si>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</si>
  <si>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</si>
  <si>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</si>
  <si>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</si>
  <si>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</si>
  <si>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</si>
  <si>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</si>
  <si>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</si>
  <si>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</si>
  <si>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</si>
  <si>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</si>
  <si>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</si>
  <si>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</si>
  <si>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</si>
  <si>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</si>
  <si>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</si>
  <si>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</si>
  <si>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</si>
  <si>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</si>
  <si>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</si>
  <si>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</si>
  <si>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</si>
  <si>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</si>
  <si>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</si>
  <si>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</si>
  <si>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</si>
  <si>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</si>
  <si>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</si>
  <si>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</si>
  <si>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</si>
  <si>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</si>
  <si>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</si>
  <si>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</si>
  <si>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</si>
  <si>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</si>
  <si>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</si>
  <si>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</si>
  <si>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</si>
  <si>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</si>
  <si>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</si>
  <si>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</si>
  <si>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</si>
  <si>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</si>
  <si>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</si>
  <si>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</si>
  <si>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</si>
  <si>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</si>
  <si>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</si>
  <si>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</si>
  <si>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</si>
  <si>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</si>
  <si>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</si>
  <si>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</si>
  <si>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</si>
  <si>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</si>
  <si>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</si>
  <si>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</si>
  <si>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</si>
  <si>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</si>
  <si>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</si>
  <si>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</si>
  <si>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</si>
  <si>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</si>
  <si>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</si>
  <si>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</si>
  <si>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</si>
  <si>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</si>
  <si>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</si>
  <si>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</si>
  <si>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</si>
  <si>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</si>
  <si>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</si>
  <si>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</si>
  <si>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</si>
  <si>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</si>
  <si>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</si>
  <si>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</si>
  <si>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</si>
  <si>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</si>
  <si>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</si>
  <si>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</si>
  <si>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</si>
  <si>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</si>
  <si>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</si>
  <si>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</si>
  <si>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</si>
  <si>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</si>
  <si>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</si>
  <si>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</si>
  <si>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</si>
  <si>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</si>
  <si>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</si>
  <si>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</si>
  <si>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</si>
  <si>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</si>
  <si>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</si>
  <si>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</si>
  <si>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</si>
  <si>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</si>
  <si>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</si>
  <si>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</si>
  <si>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</si>
  <si>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</si>
  <si>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</si>
  <si>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</si>
  <si>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</si>
  <si>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</si>
  <si>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</si>
  <si>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</si>
  <si>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</si>
  <si>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</si>
  <si>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</si>
  <si>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</si>
  <si>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</si>
  <si>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</si>
  <si>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</si>
  <si>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</si>
  <si>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</si>
  <si>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</si>
  <si>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</si>
  <si>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</si>
  <si>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</si>
  <si>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</si>
  <si>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</si>
  <si>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</si>
  <si>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</si>
  <si>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</si>
  <si>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</si>
  <si>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</si>
  <si>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</si>
  <si>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</si>
  <si>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</si>
  <si>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</si>
  <si>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</si>
  <si>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</si>
  <si>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</si>
  <si>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</si>
  <si>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</si>
  <si>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</si>
  <si>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</si>
  <si>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</si>
  <si>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</si>
  <si>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</si>
  <si>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</si>
  <si>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</si>
  <si>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</si>
  <si>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</si>
  <si>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</si>
  <si>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</si>
  <si>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</si>
  <si>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</si>
  <si>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</si>
  <si>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</si>
  <si>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</si>
  <si>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</si>
  <si>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</si>
  <si>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</si>
  <si>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</si>
  <si>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</si>
  <si>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</si>
  <si>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</si>
  <si>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</si>
  <si>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</si>
  <si>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</si>
  <si>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</si>
  <si>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</si>
  <si>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</si>
  <si>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</si>
  <si>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</si>
  <si>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</si>
  <si>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</si>
  <si>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</si>
  <si>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</si>
  <si>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</si>
  <si>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</si>
  <si>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</si>
  <si>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</si>
  <si>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</si>
  <si>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</si>
  <si>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</si>
  <si>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</si>
  <si>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</si>
  <si>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</si>
  <si>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</si>
  <si>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</si>
  <si>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</si>
  <si>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</si>
  <si>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</si>
  <si>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</si>
  <si>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</si>
  <si>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</si>
  <si>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</si>
  <si>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</si>
  <si>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</si>
  <si>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</si>
  <si>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</si>
  <si>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</si>
  <si>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</si>
  <si>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</si>
  <si>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</si>
  <si>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</si>
  <si>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</si>
  <si>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</si>
  <si>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</si>
  <si>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</si>
  <si>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</si>
  <si>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</si>
  <si>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</si>
  <si>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</si>
  <si>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</si>
  <si>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</si>
  <si>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</si>
  <si>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</si>
  <si>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</si>
  <si>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</si>
  <si>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</si>
  <si>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</si>
  <si>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</si>
  <si>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</si>
  <si>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</si>
  <si>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</si>
  <si>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</si>
  <si>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</si>
  <si>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</si>
  <si>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</si>
  <si>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</si>
  <si>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</si>
  <si>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</si>
  <si>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</si>
  <si>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</si>
  <si>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</si>
  <si>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</si>
  <si>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</si>
  <si>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</si>
  <si>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</si>
  <si>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</si>
  <si>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</si>
  <si>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</si>
  <si>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</si>
  <si>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</si>
  <si>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</si>
  <si>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</si>
  <si>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</si>
  <si>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</si>
  <si>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</si>
  <si>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</si>
  <si>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</si>
  <si>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</si>
  <si>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</si>
  <si>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</si>
  <si>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</si>
  <si>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</si>
  <si>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</si>
  <si>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</si>
  <si>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</si>
  <si>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</si>
  <si>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</si>
  <si>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</si>
  <si>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</si>
  <si>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</si>
  <si>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</si>
  <si>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</si>
  <si>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</si>
  <si>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</si>
  <si>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</si>
  <si>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</si>
  <si>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</si>
  <si>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</si>
  <si>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</si>
  <si>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</si>
  <si>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</si>
  <si>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</si>
  <si>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</si>
  <si>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</si>
  <si>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</si>
  <si>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</si>
  <si>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</si>
  <si>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</si>
  <si>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</si>
  <si>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</si>
  <si>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</si>
  <si>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</si>
  <si>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</si>
  <si>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</si>
  <si>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</si>
  <si>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</si>
  <si>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</si>
  <si>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</si>
  <si>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</si>
  <si>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</si>
  <si>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</si>
  <si>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</si>
  <si>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</si>
  <si>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</si>
  <si>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</si>
  <si>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</si>
  <si>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</si>
  <si>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</si>
  <si>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</si>
  <si>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</si>
  <si>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</si>
  <si>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</si>
  <si>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</si>
  <si>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</si>
  <si>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</si>
  <si>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</si>
  <si>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</si>
  <si>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</si>
  <si>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</si>
  <si>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</si>
  <si>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</si>
  <si>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</si>
  <si>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</si>
  <si>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</si>
  <si>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</si>
  <si>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</si>
  <si>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</si>
  <si>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</si>
  <si>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</si>
  <si>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</si>
  <si>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</si>
  <si>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</si>
  <si>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</si>
  <si>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</si>
  <si>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</si>
  <si>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</si>
  <si>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</si>
  <si>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</si>
  <si>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</si>
  <si>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</si>
  <si>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</si>
  <si>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</si>
  <si>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</si>
  <si>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</si>
  <si>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</si>
  <si>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</si>
  <si>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</si>
  <si>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</si>
  <si>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</si>
  <si>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</si>
  <si>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</si>
  <si>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</si>
  <si>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</si>
  <si>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</si>
  <si>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</si>
  <si>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</si>
  <si>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</si>
  <si>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</si>
  <si>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</si>
  <si>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</si>
  <si>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</si>
  <si>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</si>
  <si>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</si>
  <si>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</si>
  <si>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</si>
  <si>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</si>
  <si>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</si>
  <si>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</si>
  <si>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</si>
  <si>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</si>
  <si>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</si>
  <si>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</si>
  <si>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</si>
  <si>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</si>
  <si>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</si>
  <si>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</si>
  <si>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</si>
  <si>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</si>
  <si>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</si>
  <si>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</si>
  <si>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</si>
  <si>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</si>
  <si>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</si>
  <si>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</si>
  <si>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</si>
  <si>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</si>
  <si>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</si>
  <si>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</si>
  <si>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</si>
  <si>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</si>
  <si>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</si>
  <si>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</si>
  <si>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</si>
  <si>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</si>
  <si>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</si>
  <si>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</si>
  <si>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</si>
  <si>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</si>
  <si>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</si>
  <si>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</si>
  <si>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</si>
  <si>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</si>
  <si>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</si>
  <si>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</si>
  <si>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</si>
  <si>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</si>
  <si>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</si>
  <si>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</si>
  <si>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</si>
  <si>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</si>
  <si>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</si>
  <si>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</si>
  <si>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</si>
  <si>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</si>
  <si>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</si>
  <si>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</si>
  <si>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</si>
  <si>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</si>
  <si>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</si>
  <si>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</si>
  <si>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</si>
  <si>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</si>
  <si>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</si>
  <si>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</si>
  <si>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</si>
  <si>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</si>
  <si>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</si>
  <si>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</si>
  <si>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</si>
  <si>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</si>
  <si>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</si>
  <si>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</si>
  <si>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</si>
  <si>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</si>
  <si>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</si>
  <si>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</si>
  <si>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</si>
  <si>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</si>
  <si>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</si>
  <si>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</si>
  <si>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</si>
  <si>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</si>
  <si>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</si>
  <si>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</si>
  <si>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</si>
  <si>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</si>
  <si>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</si>
  <si>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</si>
  <si>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</si>
  <si>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</si>
  <si>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</si>
  <si>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</si>
  <si>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</si>
  <si>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</si>
  <si>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</si>
  <si>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</si>
  <si>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</si>
  <si>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</si>
  <si>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</si>
  <si>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</si>
  <si>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</si>
  <si>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</si>
  <si>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</si>
  <si>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</si>
  <si>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</si>
  <si>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</si>
  <si>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</si>
  <si>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</si>
  <si>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</si>
  <si>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</si>
  <si>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</si>
  <si>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</si>
  <si>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</si>
  <si>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</si>
  <si>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</si>
  <si>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</si>
  <si>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</si>
  <si>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</si>
  <si>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</si>
  <si>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</si>
  <si>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</si>
  <si>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</si>
  <si>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</si>
  <si>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</si>
  <si>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</si>
  <si>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</si>
  <si>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</si>
  <si>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</si>
  <si>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</si>
  <si>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</si>
  <si>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</si>
  <si>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</si>
  <si>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</si>
  <si>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</si>
  <si>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</si>
  <si>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</si>
  <si>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</si>
  <si>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</si>
  <si>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</si>
  <si>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</si>
  <si>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</si>
  <si>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</si>
  <si>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</si>
  <si>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</si>
  <si>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</si>
  <si>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</si>
  <si>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</si>
  <si>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</si>
  <si>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</si>
  <si>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</si>
  <si>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</si>
  <si>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</si>
  <si>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</si>
  <si>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</si>
  <si>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</si>
  <si>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</si>
  <si>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</si>
  <si>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</si>
  <si>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</si>
  <si>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</si>
  <si>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</si>
  <si>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</si>
  <si>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</si>
  <si>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</si>
  <si>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</si>
  <si>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</si>
  <si>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</si>
  <si>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</si>
  <si>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</si>
  <si>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</si>
  <si>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</si>
  <si>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</si>
  <si>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</si>
  <si>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</si>
  <si>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</si>
  <si>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</si>
  <si>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</si>
  <si>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</si>
  <si>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</si>
  <si>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</si>
  <si>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</si>
  <si>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</si>
  <si>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</si>
  <si>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</si>
  <si>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</si>
  <si>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</si>
  <si>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</si>
  <si>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</si>
  <si>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</si>
  <si>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</si>
  <si>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</si>
  <si>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</si>
  <si>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</si>
  <si>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</si>
  <si>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</si>
  <si>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</si>
  <si>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</si>
  <si>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</si>
  <si>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</si>
  <si>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</si>
  <si>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</si>
  <si>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</si>
  <si>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</si>
  <si>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</si>
  <si>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</si>
  <si>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</si>
  <si>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</si>
  <si>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</si>
  <si>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</si>
  <si>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</si>
  <si>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</si>
  <si>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</si>
  <si>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</si>
  <si>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</si>
  <si>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</si>
  <si>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</si>
  <si>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</si>
  <si>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</si>
  <si>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</si>
  <si>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</si>
  <si>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</si>
  <si>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</si>
  <si>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</si>
  <si>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</si>
  <si>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</si>
  <si>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</si>
  <si>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</si>
  <si>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</si>
  <si>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</si>
  <si>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</si>
  <si>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</si>
  <si>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</si>
  <si>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</si>
  <si>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</si>
  <si>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</si>
  <si>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</si>
  <si>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</si>
  <si>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</si>
  <si>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</si>
  <si>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</si>
  <si>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</si>
  <si>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</si>
  <si>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</si>
  <si>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</si>
  <si>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</si>
  <si>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</si>
  <si>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</si>
  <si>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</si>
  <si>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</si>
  <si>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</si>
  <si>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</si>
  <si>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</si>
  <si>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</si>
  <si>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</si>
  <si>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</si>
  <si>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</si>
  <si>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</si>
  <si>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</si>
  <si>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</si>
  <si>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</si>
  <si>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</si>
  <si>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</si>
  <si>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</si>
  <si>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</si>
  <si>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</si>
  <si>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</si>
  <si>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</si>
  <si>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</si>
  <si>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</si>
  <si>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</si>
  <si>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</si>
  <si>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</si>
  <si>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</si>
  <si>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</si>
  <si>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</si>
  <si>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</si>
  <si>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</si>
  <si>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</si>
  <si>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</si>
  <si>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</si>
  <si>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</si>
  <si>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</si>
  <si>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</si>
  <si>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</si>
  <si>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</si>
  <si>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</si>
  <si>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</si>
  <si>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</si>
  <si>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</si>
  <si>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</si>
  <si>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</si>
  <si>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</si>
  <si>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</si>
  <si>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</si>
  <si>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</si>
  <si>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</si>
  <si>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</si>
  <si>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</si>
  <si>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</si>
  <si>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</si>
  <si>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</si>
  <si>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</si>
  <si>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</si>
  <si>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</si>
  <si>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</si>
  <si>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</si>
  <si>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</si>
  <si>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</si>
  <si>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</si>
  <si>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</si>
  <si>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</si>
  <si>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</si>
  <si>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</si>
  <si>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</si>
  <si>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</si>
  <si>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</si>
  <si>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</si>
  <si>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</si>
  <si>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</si>
  <si>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</si>
  <si>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</si>
  <si>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</si>
  <si>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</si>
  <si>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</si>
  <si>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</si>
  <si>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</si>
  <si>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</si>
  <si>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</si>
  <si>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</si>
  <si>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</si>
  <si>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</si>
  <si>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</si>
  <si>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</si>
  <si>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</si>
  <si>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</si>
  <si>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</si>
  <si>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</si>
  <si>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</si>
  <si>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</si>
  <si>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</si>
  <si>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</si>
  <si>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</si>
  <si>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</si>
  <si>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</si>
  <si>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</si>
  <si>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</si>
  <si>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</si>
  <si>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</si>
  <si>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</si>
  <si>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</si>
  <si>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</si>
  <si>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</si>
  <si>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</si>
  <si>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</si>
  <si>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</si>
  <si>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</si>
  <si>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</si>
  <si>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</si>
  <si>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</si>
  <si>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</si>
  <si>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</si>
  <si>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</si>
  <si>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</si>
  <si>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</si>
  <si>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</si>
  <si>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</si>
  <si>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</si>
  <si>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</si>
  <si>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</si>
  <si>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</si>
  <si>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</si>
  <si>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</si>
  <si>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</si>
  <si>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</si>
  <si>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</si>
  <si>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</si>
  <si>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</si>
  <si>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</si>
  <si>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</si>
  <si>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</si>
  <si>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</si>
  <si>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</si>
  <si>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</si>
  <si>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</si>
  <si>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</si>
  <si>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</si>
  <si>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</si>
  <si>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</si>
  <si>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</si>
  <si>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</si>
  <si>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</si>
  <si>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</si>
  <si>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</si>
  <si>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</si>
  <si>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</si>
  <si>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</si>
  <si>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</si>
  <si>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</si>
  <si>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</si>
  <si>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</si>
  <si>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</si>
  <si>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</si>
  <si>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</si>
  <si>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</si>
  <si>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</si>
  <si>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</si>
  <si>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</si>
  <si>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</si>
  <si>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</si>
  <si>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</si>
  <si>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</si>
  <si>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</si>
  <si>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</si>
  <si>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</si>
  <si>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</si>
  <si>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</si>
  <si>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</si>
  <si>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</si>
  <si>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</si>
  <si>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</si>
  <si>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</si>
  <si>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</si>
  <si>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</si>
  <si>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</si>
  <si>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</si>
  <si>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</si>
  <si>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</si>
  <si>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</si>
  <si>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</si>
  <si>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</si>
  <si>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</si>
  <si>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</si>
  <si>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</si>
  <si>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</si>
  <si>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</si>
  <si>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</si>
  <si>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</si>
  <si>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</si>
  <si>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</si>
  <si>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</si>
  <si>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</si>
  <si>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</si>
  <si>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</si>
  <si>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</si>
  <si>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</si>
  <si>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</si>
  <si>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</si>
  <si>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</si>
  <si>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</si>
  <si>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</si>
  <si>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</si>
  <si>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</si>
  <si>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</si>
  <si>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</si>
  <si>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</si>
  <si>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</si>
  <si>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</si>
  <si>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</si>
  <si>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</si>
  <si>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</si>
  <si>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</si>
  <si>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</si>
  <si>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</si>
  <si>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</si>
  <si>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</si>
  <si>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</si>
  <si>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</si>
  <si>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</si>
  <si>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</si>
  <si>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</si>
  <si>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</si>
  <si>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</si>
  <si>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</si>
  <si>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</si>
  <si>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</si>
  <si>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</si>
  <si>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</si>
  <si>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</si>
  <si>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</si>
  <si>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</si>
  <si>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</si>
  <si>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</si>
  <si>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</si>
  <si>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</si>
  <si>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</si>
  <si>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</si>
  <si>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</si>
  <si>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</si>
  <si>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</si>
  <si>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</si>
  <si>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</si>
  <si>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</si>
  <si>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</si>
  <si>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</si>
  <si>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</si>
  <si>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</si>
  <si>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</si>
  <si>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</si>
  <si>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</si>
  <si>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</si>
  <si>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</si>
  <si>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</si>
  <si>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</si>
  <si>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</si>
  <si>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</si>
  <si>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</si>
  <si>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</si>
  <si>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</si>
  <si>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</si>
  <si>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</si>
  <si>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</si>
  <si>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</si>
  <si>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</si>
  <si>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</si>
  <si>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</si>
  <si>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</si>
  <si>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</si>
  <si>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</si>
  <si>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</si>
  <si>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</si>
  <si>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</si>
  <si>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</si>
  <si>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</si>
  <si>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</si>
  <si>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</si>
  <si>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</si>
  <si>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</si>
  <si>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</si>
  <si>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</si>
  <si>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</si>
  <si>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</si>
  <si>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</si>
  <si>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</si>
  <si>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</si>
  <si>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</si>
  <si>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</si>
  <si>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</si>
  <si>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</si>
  <si>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</si>
  <si>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</si>
  <si>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</si>
  <si>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</si>
  <si>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</si>
  <si>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</si>
  <si>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</si>
  <si>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</si>
  <si>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</si>
  <si>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</si>
  <si>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</si>
  <si>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</si>
  <si>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</si>
  <si>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</si>
  <si>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</si>
  <si>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</si>
  <si>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</si>
  <si>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</si>
  <si>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</si>
  <si>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</si>
  <si>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</si>
  <si>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</si>
  <si>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</si>
  <si>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</si>
  <si>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</si>
  <si>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</si>
  <si>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</si>
  <si>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</si>
  <si>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</si>
  <si>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</si>
  <si>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</si>
  <si>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</si>
  <si>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</si>
  <si>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</si>
  <si>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</si>
  <si>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</si>
  <si>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</si>
  <si>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</si>
  <si>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</si>
  <si>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</si>
  <si>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</si>
  <si>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</si>
  <si>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</si>
  <si>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</si>
  <si>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</si>
  <si>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</si>
  <si>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</si>
  <si>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</si>
  <si>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</si>
  <si>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</si>
  <si>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</si>
  <si>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</si>
  <si>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</si>
  <si>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</si>
  <si>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</si>
  <si>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</si>
  <si>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</si>
  <si>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</si>
  <si>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</si>
  <si>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</si>
  <si>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</si>
  <si>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</si>
  <si>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</si>
  <si>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</si>
  <si>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</si>
  <si>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</si>
  <si>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</si>
  <si>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</si>
  <si>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</si>
  <si>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</si>
  <si>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</si>
  <si>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</si>
  <si>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</si>
  <si>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</si>
  <si>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</si>
  <si>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</si>
  <si>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</si>
  <si>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</si>
  <si>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</si>
  <si>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</si>
  <si>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</si>
  <si>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</si>
  <si>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</si>
  <si>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</si>
  <si>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</si>
  <si>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</si>
  <si>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</si>
  <si>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</si>
  <si>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</si>
  <si>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</si>
  <si>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</si>
  <si>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</si>
  <si>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</si>
  <si>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</si>
  <si>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</si>
  <si>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</si>
  <si>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</si>
  <si>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</si>
  <si>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</si>
  <si>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</si>
  <si>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</si>
  <si>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</si>
  <si>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</si>
  <si>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</si>
  <si>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</si>
  <si>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</si>
  <si>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</si>
  <si>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</si>
  <si>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</si>
  <si>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</si>
  <si>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</si>
  <si>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</si>
  <si>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</si>
  <si>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</si>
  <si>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</si>
  <si>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</si>
  <si>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</si>
  <si>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</si>
  <si>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</si>
  <si>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</si>
  <si>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</si>
  <si>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</si>
  <si>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</si>
  <si>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</si>
  <si>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</si>
  <si>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</si>
  <si>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</si>
  <si>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</si>
  <si>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</si>
  <si>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</si>
  <si>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</si>
  <si>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</si>
  <si>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</si>
  <si>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</si>
  <si>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</si>
  <si>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</si>
  <si>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</si>
  <si>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</si>
  <si>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</si>
  <si>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</si>
  <si>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</si>
  <si>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</si>
  <si>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</si>
  <si>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</si>
  <si>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</si>
  <si>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</si>
  <si>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</si>
  <si>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</si>
  <si>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</si>
  <si>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</si>
  <si>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</si>
  <si>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</si>
  <si>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</si>
  <si>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</si>
  <si>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</si>
  <si>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</si>
  <si>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</si>
  <si>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</si>
  <si>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</si>
  <si>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</si>
  <si>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</si>
  <si>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</si>
  <si>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</si>
  <si>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</si>
  <si>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</si>
  <si>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</si>
  <si>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</si>
  <si>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</si>
  <si>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</si>
  <si>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</si>
  <si>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</si>
  <si>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</si>
  <si>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</si>
  <si>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</si>
  <si>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</si>
  <si>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</si>
  <si>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</si>
  <si>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</si>
  <si>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</si>
  <si>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</si>
  <si>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</si>
  <si>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</si>
  <si>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</si>
  <si>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</si>
  <si>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</si>
  <si>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</si>
  <si>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</si>
  <si>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</si>
  <si>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</si>
  <si>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</si>
  <si>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</si>
  <si>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</si>
  <si>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</si>
  <si>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</si>
  <si>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</si>
  <si>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</si>
  <si>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</si>
  <si>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</si>
  <si>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</si>
  <si>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</si>
  <si>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</si>
  <si>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</si>
  <si>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</si>
  <si>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</si>
  <si>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</si>
  <si>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</si>
  <si>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</si>
  <si>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</si>
  <si>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</si>
  <si>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</si>
  <si>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</si>
  <si>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</si>
  <si>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</si>
  <si>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</si>
  <si>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</si>
  <si>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</si>
  <si>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</si>
  <si>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</si>
  <si>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</si>
  <si>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</si>
  <si>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</si>
  <si>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</si>
  <si>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</si>
  <si>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</si>
  <si>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</si>
  <si>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</si>
  <si>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</si>
  <si>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</si>
  <si>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</si>
  <si>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</si>
  <si>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</si>
  <si>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</si>
  <si>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</si>
  <si>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</si>
  <si>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</si>
  <si>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</si>
  <si>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</si>
  <si>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</si>
  <si>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</si>
  <si>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</si>
  <si>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</si>
  <si>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</si>
  <si>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</si>
  <si>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</si>
  <si>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</si>
  <si>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</si>
  <si>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</si>
  <si>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</si>
  <si>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</si>
  <si>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</si>
  <si>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</si>
  <si>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</si>
  <si>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</si>
  <si>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</si>
  <si>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</si>
  <si>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</si>
  <si>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</si>
  <si>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</si>
  <si>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</si>
  <si>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</si>
  <si>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</si>
  <si>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</si>
  <si>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</si>
  <si>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</si>
  <si>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</si>
  <si>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</si>
  <si>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</si>
  <si>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</si>
  <si>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</si>
  <si>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</si>
  <si>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</si>
  <si>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</si>
  <si>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</si>
  <si>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</si>
  <si>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</si>
  <si>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</si>
  <si>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</si>
  <si>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</si>
  <si>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</si>
  <si>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</si>
  <si>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</si>
  <si>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</si>
  <si>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</si>
  <si>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</si>
  <si>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</si>
  <si>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</si>
  <si>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</si>
  <si>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</si>
  <si>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</si>
  <si>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</si>
  <si>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</si>
  <si>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</si>
  <si>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</si>
  <si>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</si>
  <si>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</si>
  <si>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</si>
  <si>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</si>
  <si>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</si>
  <si>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</si>
  <si>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</si>
  <si>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</si>
  <si>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</si>
  <si>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</si>
  <si>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</si>
  <si>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</si>
  <si>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</si>
  <si>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</si>
  <si>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</si>
  <si>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</si>
  <si>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</si>
  <si>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</si>
  <si>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</si>
  <si>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</si>
  <si>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</si>
  <si>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</si>
  <si>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</si>
  <si>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</si>
  <si>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</si>
  <si>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</si>
  <si>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</si>
  <si>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</si>
  <si>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</si>
  <si>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</si>
  <si>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</si>
  <si>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</si>
  <si>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</si>
  <si>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</si>
  <si>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</si>
  <si>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</si>
  <si>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</si>
  <si>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</si>
  <si>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</si>
  <si>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</si>
  <si>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</si>
  <si>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</si>
  <si>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</si>
  <si>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</si>
  <si>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</si>
  <si>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</si>
  <si>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</si>
  <si>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</si>
  <si>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</si>
  <si>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</si>
  <si>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</si>
  <si>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</si>
  <si>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</si>
  <si>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</si>
  <si>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</si>
  <si>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</si>
  <si>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</si>
  <si>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</si>
  <si>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</si>
  <si>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</si>
  <si>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</si>
  <si>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</si>
  <si>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</si>
  <si>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</si>
  <si>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</si>
  <si>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</si>
  <si>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</si>
  <si>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</si>
  <si>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</si>
  <si>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</si>
  <si>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</si>
  <si>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</si>
  <si>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</si>
  <si>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</si>
  <si>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</si>
  <si>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</si>
  <si>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</si>
  <si>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</si>
  <si>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</si>
  <si>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</si>
  <si>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</si>
  <si>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</si>
  <si>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</si>
  <si>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</si>
  <si>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</si>
  <si>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</si>
  <si>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</si>
  <si>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</si>
  <si>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</si>
  <si>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</si>
  <si>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</si>
  <si>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</si>
  <si>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</si>
  <si>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</si>
  <si>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</si>
  <si>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</si>
  <si>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</si>
  <si>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</si>
  <si>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</si>
  <si>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</si>
  <si>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</si>
  <si>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</si>
  <si>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</si>
  <si>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</si>
  <si>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</si>
  <si>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</si>
  <si>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</si>
  <si>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</si>
  <si>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</si>
  <si>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</si>
  <si>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</si>
  <si>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</si>
  <si>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</si>
  <si>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</si>
  <si>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</si>
  <si>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</si>
  <si>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</si>
  <si>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</si>
  <si>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</si>
  <si>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</si>
  <si>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</si>
  <si>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</si>
  <si>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</si>
  <si>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</si>
  <si>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</si>
  <si>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</si>
  <si>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</si>
  <si>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</si>
  <si>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</si>
  <si>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</si>
  <si>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</si>
  <si>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</si>
  <si>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</si>
  <si>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</si>
  <si>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</si>
  <si>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</si>
  <si>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</si>
  <si>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</si>
  <si>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</si>
  <si>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</si>
  <si>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</si>
  <si>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</si>
  <si>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</si>
  <si>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</si>
  <si>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</si>
  <si>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</si>
  <si>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</si>
  <si>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</si>
  <si>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</si>
  <si>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</si>
  <si>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</si>
  <si>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</si>
  <si>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</si>
  <si>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</si>
  <si>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</si>
  <si>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</si>
  <si>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</si>
  <si>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</si>
  <si>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</si>
  <si>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</si>
  <si>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</si>
  <si>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</si>
  <si>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</si>
  <si>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</si>
  <si>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</si>
  <si>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</si>
  <si>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</si>
  <si>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</si>
  <si>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</si>
  <si>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</si>
  <si>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</si>
  <si>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</si>
  <si>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</si>
  <si>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</si>
  <si>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</si>
  <si>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</si>
  <si>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</si>
  <si>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</si>
  <si>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</si>
  <si>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</si>
  <si>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</si>
  <si>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</si>
  <si>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</si>
  <si>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</si>
  <si>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</si>
  <si>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</si>
  <si>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</si>
  <si>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</si>
  <si>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</si>
  <si>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</si>
  <si>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</si>
  <si>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</si>
  <si>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</si>
  <si>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</si>
  <si>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</si>
  <si>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</si>
  <si>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</si>
  <si>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</si>
  <si>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</si>
  <si>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</si>
  <si>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</si>
  <si>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</si>
  <si>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</si>
  <si>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</si>
  <si>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</si>
  <si>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</si>
  <si>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</si>
  <si>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</si>
  <si>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</si>
  <si>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</si>
  <si>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</si>
  <si>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</si>
  <si>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</si>
  <si>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</si>
  <si>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</si>
  <si>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</si>
  <si>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</si>
  <si>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</si>
  <si>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</si>
  <si>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</si>
  <si>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</si>
  <si>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</si>
  <si>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</si>
  <si>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</si>
  <si>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</si>
  <si>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</si>
  <si>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</si>
  <si>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</si>
  <si>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</si>
  <si>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</si>
  <si>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</si>
  <si>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</si>
  <si>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</si>
  <si>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</si>
  <si>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</si>
  <si>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</si>
  <si>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</si>
  <si>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</si>
  <si>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</si>
  <si>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</si>
  <si>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</si>
  <si>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</si>
  <si>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</si>
  <si>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</si>
  <si>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</si>
  <si>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</si>
  <si>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</si>
  <si>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</si>
  <si>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</si>
  <si>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</si>
  <si>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</si>
  <si>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</si>
  <si>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</si>
  <si>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</si>
  <si>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</si>
  <si>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</si>
  <si>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</si>
  <si>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</si>
  <si>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</si>
  <si>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</si>
  <si>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</si>
  <si>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</si>
  <si>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</si>
  <si>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</si>
  <si>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</si>
  <si>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</si>
  <si>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</si>
  <si>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</si>
  <si>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</si>
  <si>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</si>
  <si>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</si>
  <si>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</si>
  <si>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</si>
  <si>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</si>
  <si>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</si>
  <si>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</si>
  <si>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</si>
  <si>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</si>
  <si>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</si>
  <si>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</si>
  <si>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</si>
  <si>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</si>
  <si>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</si>
  <si>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</si>
  <si>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</si>
  <si>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</si>
  <si>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</si>
  <si>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</si>
  <si>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</si>
  <si>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</si>
  <si>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</si>
  <si>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</si>
  <si>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</si>
  <si>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</si>
  <si>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</si>
  <si>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</si>
  <si>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</si>
  <si>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</si>
  <si>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</si>
  <si>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</si>
  <si>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</si>
  <si>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</si>
  <si>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</si>
  <si>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</si>
  <si>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</si>
  <si>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</si>
  <si>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</si>
  <si>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</si>
  <si>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</si>
  <si>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</si>
  <si>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</si>
  <si>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</si>
  <si>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</si>
  <si>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</si>
  <si>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</si>
  <si>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</si>
  <si>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</si>
  <si>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</si>
  <si>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</si>
  <si>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</si>
  <si>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</si>
  <si>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</si>
  <si>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</si>
  <si>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</si>
  <si>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</si>
  <si>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</si>
  <si>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</si>
  <si>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</si>
  <si>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</si>
  <si>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</si>
  <si>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</si>
  <si>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</si>
  <si>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</si>
  <si>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</si>
  <si>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</si>
  <si>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</si>
  <si>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</si>
  <si>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</si>
  <si>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</si>
  <si>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</si>
  <si>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</si>
  <si>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</si>
  <si>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</si>
  <si>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</si>
  <si>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</si>
  <si>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</si>
  <si>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</si>
  <si>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</si>
  <si>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</si>
  <si>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</si>
  <si>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</si>
  <si>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</si>
  <si>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</si>
  <si>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</si>
  <si>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</si>
  <si>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</si>
  <si>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</si>
  <si>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</si>
  <si>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</si>
  <si>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</si>
  <si>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</si>
  <si>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</si>
  <si>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</si>
  <si>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</si>
  <si>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</si>
  <si>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</si>
  <si>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</si>
  <si>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</si>
  <si>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</si>
  <si>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</si>
  <si>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</si>
  <si>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</si>
  <si>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</si>
  <si>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</si>
  <si>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</si>
  <si>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</si>
  <si>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</si>
  <si>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</si>
  <si>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</si>
  <si>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</si>
  <si>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</si>
  <si>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</si>
  <si>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</si>
  <si>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</si>
  <si>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</si>
  <si>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</si>
  <si>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</si>
  <si>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</si>
  <si>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</si>
  <si>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</si>
  <si>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</si>
  <si>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</si>
  <si>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</si>
  <si>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</si>
  <si>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</si>
  <si>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</si>
  <si>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</si>
  <si>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</si>
  <si>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</si>
  <si>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</si>
  <si>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</si>
  <si>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</si>
  <si>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</si>
  <si>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</si>
  <si>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</si>
  <si>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</si>
  <si>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</si>
  <si>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</si>
  <si>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</si>
  <si>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</si>
  <si>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</si>
  <si>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</si>
  <si>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</si>
  <si>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</si>
  <si>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</si>
  <si>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</si>
  <si>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</si>
  <si>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</si>
  <si>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</si>
  <si>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</si>
  <si>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</si>
  <si>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</si>
  <si>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</si>
  <si>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</si>
  <si>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</si>
  <si>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</si>
  <si>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</si>
  <si>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</si>
  <si>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</si>
  <si>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</si>
  <si>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</si>
  <si>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</si>
  <si>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</si>
  <si>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</si>
  <si>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</si>
  <si>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</si>
  <si>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</si>
  <si>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</si>
  <si>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</si>
  <si>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</si>
  <si>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</si>
  <si>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</si>
  <si>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</si>
  <si>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</si>
  <si>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</si>
  <si>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</si>
  <si>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</si>
  <si>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</si>
  <si>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</si>
  <si>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</si>
  <si>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</si>
  <si>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</si>
  <si>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</si>
  <si>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</si>
  <si>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</si>
  <si>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</si>
  <si>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</si>
  <si>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</si>
  <si>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</si>
  <si>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</si>
  <si>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</si>
  <si>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</si>
  <si>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</si>
  <si>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</si>
  <si>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</si>
  <si>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</si>
  <si>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</si>
  <si>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</si>
  <si>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</si>
  <si>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</si>
  <si>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</si>
  <si>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</si>
  <si>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</si>
  <si>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</si>
  <si>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</si>
  <si>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</si>
  <si>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</si>
  <si>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</si>
  <si>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</si>
  <si>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</si>
  <si>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</si>
  <si>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</si>
  <si>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</si>
  <si>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</si>
  <si>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</si>
  <si>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</si>
  <si>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</si>
  <si>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</si>
  <si>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</si>
  <si>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</si>
  <si>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</si>
  <si>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</si>
  <si>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</si>
  <si>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</si>
  <si>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</si>
  <si>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</si>
  <si>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</si>
  <si>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</si>
  <si>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</si>
  <si>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</si>
  <si>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</si>
  <si>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</si>
  <si>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</si>
  <si>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</si>
  <si>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</si>
  <si>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</si>
  <si>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</si>
  <si>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</si>
  <si>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</si>
  <si>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</si>
  <si>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</si>
  <si>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</si>
  <si>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</si>
  <si>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</si>
  <si>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</si>
  <si>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</si>
  <si>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</si>
  <si>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</si>
  <si>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</si>
  <si>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</si>
  <si>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</si>
  <si>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</si>
  <si>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</si>
  <si>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</si>
  <si>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</si>
  <si>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</si>
  <si>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</si>
  <si>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</si>
  <si>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</si>
  <si>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</si>
  <si>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</si>
  <si>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</si>
  <si>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</si>
  <si>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</si>
  <si>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</si>
  <si>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</si>
  <si>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</si>
  <si>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</si>
  <si>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</si>
  <si>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</si>
  <si>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</si>
  <si>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</si>
  <si>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</si>
  <si>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</si>
  <si>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</si>
  <si>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</si>
  <si>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</si>
  <si>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</si>
  <si>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</si>
  <si>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</si>
  <si>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</si>
  <si>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</si>
  <si>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</si>
  <si>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</si>
  <si>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</si>
  <si>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</si>
  <si>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</si>
  <si>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</si>
  <si>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</si>
  <si>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</si>
  <si>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</si>
  <si>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</si>
  <si>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</si>
  <si>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</si>
  <si>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</si>
  <si>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</si>
  <si>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</si>
  <si>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</si>
  <si>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</si>
  <si>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</si>
  <si>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</si>
  <si>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</si>
  <si>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</si>
  <si>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</si>
  <si>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</si>
  <si>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</si>
  <si>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</si>
  <si>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</si>
  <si>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</si>
  <si>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</si>
  <si>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</si>
  <si>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</si>
  <si>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</si>
  <si>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</si>
  <si>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</si>
  <si>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</si>
  <si>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</si>
  <si>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</si>
  <si>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</si>
  <si>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</si>
  <si>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</si>
  <si>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</si>
  <si>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</si>
  <si>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</si>
  <si>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</si>
  <si>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</si>
  <si>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</si>
  <si>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</si>
  <si>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</si>
  <si>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</si>
  <si>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</si>
  <si>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</si>
  <si>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</si>
  <si>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</si>
  <si>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</si>
  <si>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</si>
  <si>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</si>
  <si>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</si>
  <si>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</si>
  <si>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</si>
  <si>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</si>
  <si>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</si>
  <si>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</si>
  <si>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</si>
  <si>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</si>
  <si>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</si>
  <si>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</si>
  <si>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</si>
  <si>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</si>
  <si>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</si>
  <si>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</si>
  <si>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</si>
  <si>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</si>
  <si>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</si>
  <si>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</si>
  <si>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</si>
  <si>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</si>
  <si>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</si>
  <si>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</si>
  <si>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</si>
  <si>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</si>
  <si>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</si>
  <si>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</si>
  <si>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</si>
  <si>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</si>
  <si>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</si>
  <si>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</si>
  <si>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</si>
  <si>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</si>
  <si>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</si>
  <si>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</si>
  <si>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</si>
  <si>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</si>
  <si>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</si>
  <si>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</si>
  <si>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</si>
  <si>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</si>
  <si>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</si>
  <si>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</si>
  <si>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</si>
  <si>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</si>
  <si>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</si>
  <si>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</si>
  <si>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</si>
  <si>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</si>
  <si>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</si>
  <si>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</si>
  <si>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</si>
  <si>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</si>
  <si>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</si>
  <si>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</si>
  <si>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</si>
  <si>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</si>
  <si>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</si>
  <si>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</si>
  <si>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</si>
  <si>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</si>
  <si>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</si>
  <si>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</si>
  <si>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</si>
  <si>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</si>
  <si>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</si>
  <si>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</si>
  <si>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</si>
  <si>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</si>
  <si>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</si>
  <si>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</si>
  <si>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</si>
  <si>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</si>
  <si>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</si>
  <si>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</si>
  <si>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</si>
  <si>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</si>
  <si>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</si>
  <si>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</si>
  <si>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</si>
  <si>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</si>
  <si>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</si>
  <si>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</si>
  <si>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</si>
  <si>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</si>
  <si>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</si>
  <si>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</si>
  <si>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</si>
  <si>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</si>
  <si>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</si>
  <si>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</si>
  <si>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</si>
  <si>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</si>
  <si>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</si>
  <si>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</si>
  <si>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</si>
  <si>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</si>
  <si>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</si>
  <si>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</si>
  <si>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</si>
  <si>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</si>
  <si>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</si>
  <si>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</si>
  <si>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</si>
  <si>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</si>
  <si>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</si>
  <si>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</si>
  <si>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</si>
  <si>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</si>
  <si>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</si>
  <si>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</si>
  <si>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</si>
  <si>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</si>
  <si>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</si>
  <si>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</si>
  <si>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</si>
  <si>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</si>
  <si>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</si>
  <si>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</si>
  <si>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</si>
  <si>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</si>
  <si>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</si>
  <si>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</si>
  <si>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</si>
  <si>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</si>
  <si>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</si>
  <si>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</si>
  <si>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</si>
  <si>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</si>
  <si>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</si>
  <si>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</si>
  <si>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</si>
  <si>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</si>
  <si>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</si>
  <si>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</si>
  <si>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</si>
  <si>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</si>
  <si>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</si>
  <si>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</si>
  <si>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</si>
  <si>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</si>
  <si>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</si>
  <si>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</si>
  <si>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</si>
  <si>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</si>
  <si>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</si>
  <si>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</si>
  <si>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</si>
  <si>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</si>
  <si>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</si>
  <si>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</si>
  <si>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</si>
  <si>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</si>
  <si>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</si>
  <si>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</si>
  <si>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</si>
  <si>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</si>
  <si>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</si>
  <si>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</si>
  <si>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</si>
  <si>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</si>
  <si>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</si>
  <si>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</si>
  <si>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</si>
  <si>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</si>
  <si>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</si>
  <si>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</si>
  <si>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</si>
  <si>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</si>
  <si>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</si>
  <si>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</si>
  <si>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</si>
  <si>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</si>
  <si>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</si>
  <si>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</si>
  <si>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</si>
  <si>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</si>
  <si>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</si>
  <si>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</si>
  <si>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</si>
  <si>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</si>
  <si>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</si>
  <si>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</si>
  <si>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</si>
  <si>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</si>
  <si>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</si>
  <si>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</si>
  <si>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</si>
  <si>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</si>
  <si>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</si>
  <si>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</si>
  <si>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</si>
  <si>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</si>
  <si>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</si>
  <si>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</si>
  <si>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</si>
  <si>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</si>
  <si>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</si>
  <si>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</si>
  <si>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</si>
  <si>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</si>
  <si>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</si>
  <si>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</si>
  <si>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</si>
  <si>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</si>
  <si>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</si>
  <si>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</si>
  <si>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</si>
  <si>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</si>
  <si>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</si>
  <si>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</si>
  <si>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</si>
  <si>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</si>
  <si>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</si>
  <si>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</si>
  <si>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</si>
  <si>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</si>
  <si>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</si>
  <si>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</si>
  <si>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</si>
  <si>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</si>
  <si>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</si>
  <si>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</si>
  <si>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</si>
  <si>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</si>
  <si>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</si>
  <si>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</si>
  <si>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</si>
  <si>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</si>
  <si>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</si>
  <si>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</si>
  <si>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</si>
  <si>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</si>
  <si>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</si>
  <si>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</si>
  <si>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</si>
  <si>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</si>
  <si>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</si>
  <si>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</si>
  <si>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</si>
  <si>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</si>
  <si>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</si>
  <si>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</si>
  <si>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</si>
  <si>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</si>
  <si>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</si>
  <si>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</si>
  <si>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</si>
  <si>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</si>
  <si>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</si>
  <si>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</si>
  <si>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</si>
  <si>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</si>
  <si>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</si>
  <si>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</si>
  <si>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</si>
  <si>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</si>
  <si>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</si>
  <si>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</si>
  <si>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</si>
  <si>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</si>
  <si>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</si>
  <si>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</si>
  <si>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</si>
  <si>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</si>
  <si>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</si>
  <si>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</si>
  <si>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</si>
  <si>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</si>
  <si>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</si>
  <si>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</si>
  <si>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</si>
  <si>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</si>
  <si>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</si>
  <si>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</si>
  <si>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</si>
  <si>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</si>
  <si>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</si>
  <si>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</si>
  <si>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</si>
  <si>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</si>
  <si>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</si>
  <si>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</si>
  <si>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</si>
  <si>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</si>
  <si>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</si>
  <si>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</si>
  <si>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</si>
  <si>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</si>
  <si>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</si>
  <si>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</si>
  <si>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</si>
  <si>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</si>
  <si>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</si>
  <si>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</si>
  <si>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</si>
  <si>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</si>
  <si>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</si>
  <si>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</si>
  <si>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</si>
  <si>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</si>
  <si>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</si>
  <si>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</si>
  <si>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</si>
  <si>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</si>
  <si>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</si>
  <si>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</si>
  <si>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</si>
  <si>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</si>
  <si>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</si>
  <si>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</si>
  <si>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</si>
  <si>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</si>
  <si>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</si>
  <si>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</si>
  <si>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</si>
  <si>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</si>
  <si>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</si>
  <si>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</si>
  <si>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</si>
  <si>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</si>
  <si>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</si>
  <si>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</si>
  <si>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</si>
  <si>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</si>
  <si>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</si>
  <si>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</si>
  <si>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</si>
  <si>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</si>
  <si>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</si>
  <si>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</si>
  <si>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</si>
  <si>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</si>
  <si>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</si>
  <si>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</si>
  <si>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</si>
  <si>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</si>
  <si>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</si>
  <si>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</si>
  <si>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</si>
  <si>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</si>
  <si>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</si>
  <si>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</si>
  <si>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</si>
  <si>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</si>
  <si>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</si>
  <si>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</si>
  <si>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</si>
  <si>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</si>
  <si>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</si>
  <si>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</si>
  <si>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</si>
  <si>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</si>
  <si>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</si>
  <si>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</si>
  <si>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</si>
  <si>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</si>
  <si>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</si>
  <si>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</si>
  <si>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</si>
  <si>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</si>
  <si>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</si>
  <si>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</si>
  <si>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</si>
  <si>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</si>
  <si>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</si>
  <si>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</si>
  <si>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</si>
  <si>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</si>
  <si>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</si>
  <si>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</si>
  <si>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</si>
  <si>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</si>
  <si>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</si>
  <si>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</si>
  <si>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</si>
  <si>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</si>
  <si>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</si>
  <si>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</si>
  <si>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</si>
  <si>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</si>
  <si>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</si>
  <si>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</si>
  <si>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</si>
  <si>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</si>
  <si>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</si>
  <si>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</si>
  <si>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</si>
  <si>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</si>
  <si>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</si>
  <si>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</si>
  <si>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</si>
  <si>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</si>
  <si>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</si>
  <si>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</si>
  <si>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</si>
  <si>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</si>
  <si>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</si>
  <si>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</si>
  <si>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</si>
  <si>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</si>
  <si>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</si>
  <si>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</si>
  <si>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</si>
  <si>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</si>
  <si>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</si>
  <si>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</si>
  <si>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</si>
  <si>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</si>
  <si>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</si>
  <si>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</si>
  <si>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</si>
  <si>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</si>
  <si>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</si>
  <si>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</si>
  <si>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</si>
  <si>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</si>
  <si>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</si>
  <si>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</si>
  <si>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</si>
  <si>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</si>
  <si>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</si>
  <si>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</si>
  <si>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</si>
  <si>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</si>
  <si>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</si>
  <si>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</si>
  <si>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</si>
  <si>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</si>
  <si>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</si>
  <si>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</si>
  <si>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</si>
  <si>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</si>
  <si>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</si>
  <si>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</si>
  <si>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</si>
  <si>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</si>
  <si>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</si>
  <si>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</si>
  <si>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</si>
  <si>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</si>
  <si>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</si>
  <si>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</si>
  <si>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</si>
  <si>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</si>
  <si>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</si>
  <si>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</si>
  <si>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</si>
  <si>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</si>
  <si>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</si>
  <si>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</si>
  <si>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</si>
  <si>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</si>
  <si>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</si>
  <si>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</si>
  <si>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</si>
  <si>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</si>
  <si>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</si>
  <si>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</si>
  <si>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</si>
  <si>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</si>
  <si>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</si>
  <si>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</si>
  <si>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</si>
  <si>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</si>
  <si>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</si>
  <si>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</si>
  <si>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</si>
  <si>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</si>
  <si>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</si>
  <si>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</si>
  <si>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</si>
  <si>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</si>
  <si>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</si>
  <si>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</si>
  <si>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</si>
  <si>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</si>
  <si>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</si>
  <si>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</si>
  <si>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</si>
  <si>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</si>
  <si>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</si>
  <si>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</si>
  <si>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</si>
  <si>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</si>
  <si>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</si>
  <si>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</si>
  <si>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</si>
  <si>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</si>
  <si>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</si>
  <si>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</si>
  <si>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</si>
  <si>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</si>
  <si>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</si>
  <si>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</si>
  <si>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</si>
  <si>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</si>
  <si>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</si>
  <si>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</si>
  <si>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</si>
  <si>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</si>
  <si>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</si>
  <si>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</si>
  <si>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</si>
  <si>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</si>
  <si>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</si>
  <si>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</si>
  <si>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</si>
  <si>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</si>
  <si>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</si>
  <si>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</si>
  <si>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</si>
  <si>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</si>
  <si>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</si>
  <si>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</si>
  <si>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</si>
  <si>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</si>
  <si>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</si>
  <si>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</si>
  <si>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</si>
  <si>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</si>
  <si>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</si>
  <si>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</si>
  <si>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</si>
  <si>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</si>
  <si>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</si>
  <si>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</si>
  <si>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</si>
  <si>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</si>
  <si>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</si>
  <si>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</si>
  <si>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</si>
  <si>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</si>
  <si>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</si>
  <si>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</si>
  <si>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</si>
  <si>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</si>
  <si>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</si>
  <si>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</si>
  <si>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</si>
  <si>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</si>
  <si>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</si>
  <si>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</si>
  <si>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</si>
  <si>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</si>
  <si>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</si>
  <si>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</si>
  <si>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</si>
  <si>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</si>
  <si>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</si>
  <si>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</si>
  <si>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</si>
  <si>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</si>
  <si>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</si>
  <si>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</si>
  <si>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</si>
  <si>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</si>
  <si>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</si>
  <si>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</si>
  <si>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</si>
  <si>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</si>
  <si>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</si>
  <si>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</si>
  <si>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</si>
  <si>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</si>
  <si>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</si>
  <si>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</si>
  <si>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</si>
  <si>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</si>
  <si>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</si>
  <si>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</si>
  <si>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</si>
  <si>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</si>
  <si>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</si>
  <si>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</si>
  <si>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</si>
  <si>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</si>
  <si>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</si>
  <si>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</si>
  <si>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</si>
  <si>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</si>
  <si>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</si>
  <si>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</si>
  <si>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</si>
  <si>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</si>
  <si>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</si>
  <si>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</si>
  <si>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</si>
  <si>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</si>
  <si>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</si>
  <si>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</si>
  <si>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</si>
  <si>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</si>
  <si>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</si>
  <si>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</si>
  <si>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</si>
  <si>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</si>
  <si>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</si>
  <si>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</si>
  <si>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</si>
  <si>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</si>
  <si>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</si>
  <si>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</si>
  <si>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</si>
  <si>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</si>
  <si>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</si>
  <si>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</si>
  <si>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</si>
  <si>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</si>
  <si>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</si>
  <si>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</si>
  <si>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</si>
  <si>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</si>
  <si>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</si>
  <si>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</si>
  <si>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</si>
  <si>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</si>
  <si>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</si>
  <si>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</si>
  <si>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</si>
  <si>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</si>
  <si>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</si>
  <si>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</si>
  <si>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</si>
  <si>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</si>
  <si>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</si>
  <si>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</si>
  <si>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</si>
  <si>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</si>
  <si>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</si>
  <si>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</si>
  <si>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</si>
  <si>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</si>
  <si>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</si>
  <si>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</si>
  <si>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</si>
  <si>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</si>
  <si>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</si>
  <si>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</si>
  <si>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</si>
  <si>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</si>
  <si>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</si>
  <si>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</si>
  <si>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</si>
  <si>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</si>
  <si>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</si>
  <si>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</si>
  <si>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</si>
  <si>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</si>
  <si>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</si>
  <si>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</si>
  <si>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</si>
  <si>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</si>
  <si>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</si>
  <si>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</si>
  <si>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</si>
  <si>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</si>
  <si>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</si>
  <si>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</si>
  <si>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</si>
  <si>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</si>
  <si>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</si>
  <si>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</si>
  <si>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</si>
  <si>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</si>
  <si>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</si>
  <si>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</si>
  <si>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</si>
  <si>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</si>
  <si>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</si>
  <si>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</si>
  <si>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</si>
  <si>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</si>
  <si>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</si>
  <si>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</si>
  <si>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</si>
  <si>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</si>
  <si>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</si>
  <si>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</si>
  <si>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</si>
  <si>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</si>
  <si>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</si>
  <si>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</si>
  <si>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</si>
  <si>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</si>
  <si>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</si>
  <si>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</si>
  <si>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</si>
  <si>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</si>
  <si>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</si>
  <si>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</si>
  <si>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</si>
  <si>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</si>
  <si>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</si>
  <si>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</si>
  <si>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</si>
  <si>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</si>
  <si>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</si>
  <si>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</si>
  <si>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</si>
  <si>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</si>
  <si>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</si>
  <si>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</si>
  <si>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</si>
  <si>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</si>
  <si>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</si>
  <si>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</si>
  <si>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</si>
  <si>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</si>
  <si>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</si>
  <si>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</si>
  <si>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</si>
  <si>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</si>
  <si>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</si>
  <si>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</si>
  <si>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</si>
  <si>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</si>
  <si>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</si>
  <si>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</si>
  <si>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</si>
  <si>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</si>
  <si>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</si>
  <si>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</si>
  <si>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</si>
  <si>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</si>
  <si>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</si>
  <si>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</si>
  <si>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</si>
  <si>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</si>
  <si>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</si>
  <si>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</si>
  <si>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</si>
  <si>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</si>
  <si>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</si>
  <si>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</si>
  <si>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</si>
  <si>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</si>
  <si>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</si>
  <si>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</si>
  <si>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</si>
  <si>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</si>
  <si>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</si>
  <si>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</si>
  <si>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</si>
  <si>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</si>
  <si>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</si>
  <si>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</si>
  <si>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</si>
  <si>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</si>
  <si>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</si>
  <si>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</si>
  <si>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</si>
  <si>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</si>
  <si>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</si>
  <si>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</si>
  <si>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</si>
  <si>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</si>
  <si>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</si>
  <si>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</si>
  <si>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</si>
  <si>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</si>
  <si>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</si>
  <si>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</si>
  <si>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</si>
  <si>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</si>
  <si>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</si>
  <si>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</si>
  <si>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</si>
  <si>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</si>
  <si>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</si>
  <si>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</si>
  <si>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</si>
  <si>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</si>
  <si>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</si>
  <si>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</si>
  <si>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</si>
  <si>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</si>
  <si>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</si>
  <si>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</si>
  <si>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</si>
  <si>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</si>
  <si>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</si>
  <si>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</si>
  <si>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</si>
  <si>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</si>
  <si>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</si>
  <si>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</si>
  <si>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</si>
  <si>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</si>
  <si>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</si>
  <si>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</si>
  <si>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</si>
  <si>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</si>
  <si>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</si>
  <si>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</si>
  <si>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</si>
  <si>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</si>
  <si>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</si>
  <si>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</si>
  <si>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</si>
  <si>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</si>
  <si>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</si>
  <si>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</si>
  <si>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</si>
  <si>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</si>
  <si>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</si>
  <si>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</si>
  <si>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</si>
  <si>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</si>
  <si>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</si>
  <si>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</si>
  <si>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</si>
  <si>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</si>
  <si>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</si>
  <si>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</si>
  <si>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</si>
  <si>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</si>
  <si>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</si>
  <si>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</si>
  <si>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</si>
  <si>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</si>
  <si>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</si>
  <si>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</si>
  <si>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</si>
  <si>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</si>
  <si>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</si>
  <si>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</si>
  <si>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</si>
  <si>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</si>
  <si>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</si>
  <si>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</si>
  <si>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</si>
  <si>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</si>
  <si>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</si>
  <si>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</si>
  <si>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</si>
  <si>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</si>
  <si>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</si>
  <si>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</si>
  <si>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</si>
  <si>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</si>
  <si>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</si>
  <si>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</si>
  <si>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</si>
  <si>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</si>
  <si>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</si>
  <si>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</si>
  <si>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</si>
  <si>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</si>
  <si>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</si>
  <si>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</si>
  <si>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</si>
  <si>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</si>
  <si>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</si>
  <si>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</si>
  <si>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</si>
  <si>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</si>
  <si>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</si>
  <si>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</si>
  <si>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</si>
  <si>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</si>
  <si>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</si>
  <si>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</si>
  <si>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</si>
  <si>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</si>
  <si>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</si>
  <si>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</si>
  <si>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</si>
  <si>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</si>
  <si>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</si>
  <si>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</si>
  <si>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</si>
  <si>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</si>
  <si>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</si>
  <si>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</si>
  <si>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</si>
  <si>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</si>
  <si>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</si>
  <si>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</si>
  <si>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</si>
  <si>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</si>
  <si>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</si>
  <si>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</si>
  <si>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</si>
  <si>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</si>
  <si>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</si>
  <si>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</si>
  <si>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</si>
  <si>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</si>
  <si>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</si>
  <si>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</si>
  <si>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</si>
  <si>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</si>
  <si>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</si>
  <si>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</si>
  <si>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</si>
  <si>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</si>
  <si>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</si>
  <si>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</si>
  <si>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</si>
  <si>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</si>
  <si>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</si>
  <si>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</si>
  <si>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</si>
  <si>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</si>
  <si>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</si>
  <si>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</si>
  <si>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</si>
  <si>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</si>
  <si>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</si>
  <si>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</si>
  <si>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</si>
  <si>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</si>
  <si>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</si>
  <si>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</si>
  <si>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</si>
  <si>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</si>
  <si>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</si>
  <si>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</si>
  <si>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</si>
  <si>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</si>
  <si>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</si>
  <si>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</si>
  <si>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</si>
  <si>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</si>
  <si>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</si>
  <si>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</si>
  <si>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</si>
  <si>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</si>
  <si>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</si>
  <si>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</si>
  <si>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</si>
  <si>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</si>
  <si>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</si>
  <si>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</si>
  <si>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</si>
  <si>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</si>
  <si>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</si>
  <si>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</si>
  <si>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</si>
  <si>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</si>
  <si>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</si>
  <si>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</si>
  <si>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</si>
  <si>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</si>
  <si>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</si>
  <si>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</si>
  <si>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</si>
  <si>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</si>
  <si>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</si>
  <si>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</si>
  <si>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</si>
  <si>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</si>
  <si>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</si>
  <si>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</si>
  <si>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</si>
  <si>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</si>
  <si>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</si>
  <si>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</si>
  <si>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</si>
  <si>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</si>
  <si>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</si>
  <si>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</si>
  <si>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</si>
  <si>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</si>
  <si>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</si>
  <si>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</si>
  <si>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</si>
  <si>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</si>
  <si>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</si>
  <si>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</si>
  <si>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</si>
  <si>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</si>
  <si>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</si>
  <si>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</si>
  <si>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</si>
  <si>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</si>
  <si>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</si>
  <si>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</si>
  <si>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</si>
  <si>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</si>
  <si>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</si>
  <si>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</si>
  <si>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</si>
  <si>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</si>
  <si>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</si>
  <si>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</si>
  <si>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</si>
  <si>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</si>
  <si>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</si>
  <si>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</si>
  <si>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</si>
  <si>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</si>
  <si>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</si>
  <si>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</si>
  <si>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</si>
  <si>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</si>
  <si>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</si>
  <si>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</si>
  <si>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</si>
  <si>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</si>
  <si>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</si>
  <si>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</si>
  <si>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</si>
  <si>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</si>
  <si>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</si>
  <si>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</si>
  <si>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</si>
  <si>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</si>
  <si>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</si>
  <si>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</si>
  <si>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</si>
  <si>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</si>
  <si>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</si>
  <si>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</si>
  <si>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</si>
  <si>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</si>
  <si>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</si>
  <si>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</si>
  <si>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</si>
  <si>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</si>
  <si>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</si>
  <si>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</si>
  <si>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</si>
  <si>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</si>
  <si>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</si>
  <si>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</si>
  <si>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</si>
  <si>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</si>
  <si>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</si>
  <si>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</si>
  <si>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</si>
  <si>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</si>
  <si>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</si>
  <si>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</si>
  <si>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</si>
  <si>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</si>
  <si>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</si>
  <si>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</si>
  <si>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</si>
  <si>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</si>
  <si>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</si>
  <si>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</si>
  <si>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</si>
  <si>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</si>
  <si>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</si>
  <si>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</si>
  <si>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</si>
  <si>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</si>
  <si>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</si>
  <si>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</si>
  <si>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</si>
  <si>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</si>
  <si>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</si>
  <si>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</si>
  <si>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</si>
  <si>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</si>
  <si>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</si>
  <si>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</si>
  <si>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</si>
  <si>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</si>
  <si>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</si>
  <si>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</si>
  <si>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</si>
  <si>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</si>
  <si>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</si>
  <si>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</si>
  <si>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</si>
  <si>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</si>
  <si>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</si>
  <si>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</si>
  <si>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</si>
  <si>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</si>
  <si>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</si>
  <si>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</si>
  <si>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</si>
  <si>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</si>
  <si>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</si>
  <si>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</si>
  <si>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</si>
  <si>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</si>
  <si>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</si>
  <si>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</si>
  <si>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</si>
  <si>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</si>
  <si>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</si>
  <si>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</si>
  <si>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</si>
  <si>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</si>
  <si>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</si>
  <si>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</si>
  <si>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</si>
  <si>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</si>
  <si>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</si>
  <si>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</si>
  <si>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</si>
  <si>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</si>
  <si>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</si>
  <si>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</si>
  <si>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</si>
  <si>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</si>
  <si>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</si>
  <si>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</si>
  <si>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</si>
  <si>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</si>
  <si>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</si>
  <si>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</si>
  <si>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</si>
  <si>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</si>
  <si>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</si>
  <si>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</si>
  <si>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</si>
  <si>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</si>
  <si>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</si>
  <si>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</si>
  <si>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</si>
  <si>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</si>
  <si>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</si>
  <si>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</si>
  <si>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</si>
  <si>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</si>
  <si>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</si>
  <si>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</si>
  <si>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</si>
  <si>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</si>
  <si>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</si>
  <si>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</si>
  <si>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</si>
  <si>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</si>
  <si>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</si>
  <si>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</si>
  <si>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</si>
  <si>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</si>
  <si>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</si>
  <si>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</si>
  <si>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</si>
  <si>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</si>
  <si>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</si>
  <si>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</si>
  <si>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</si>
  <si>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</si>
  <si>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</si>
  <si>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</si>
  <si>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</si>
  <si>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</si>
  <si>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</si>
  <si>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</si>
  <si>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</si>
  <si>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</si>
  <si>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</si>
  <si>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</si>
  <si>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</si>
  <si>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</si>
  <si>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</si>
  <si>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</si>
  <si>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</si>
  <si>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</si>
  <si>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</si>
  <si>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</si>
  <si>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</si>
  <si>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</si>
  <si>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</si>
  <si>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</si>
  <si>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</si>
  <si>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</si>
  <si>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</si>
  <si>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</si>
  <si>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</si>
  <si>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</si>
  <si>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</si>
  <si>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</si>
  <si>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</si>
  <si>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</si>
  <si>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</si>
  <si>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</si>
  <si>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</si>
  <si>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</si>
  <si>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</si>
  <si>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</si>
  <si>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</si>
  <si>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</si>
  <si>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</si>
  <si>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</si>
  <si>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</si>
  <si>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</si>
  <si>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</si>
  <si>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</si>
  <si>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</si>
  <si>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</si>
  <si>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</si>
  <si>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</si>
  <si>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</si>
  <si>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</si>
  <si>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</si>
  <si>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</si>
  <si>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</si>
  <si>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</si>
  <si>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</si>
  <si>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</si>
  <si>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</si>
  <si>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</si>
  <si>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</si>
  <si>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</si>
  <si>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</si>
  <si>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</si>
  <si>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</si>
  <si>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</si>
  <si>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</si>
  <si>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</si>
  <si>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</si>
  <si>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</si>
  <si>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</si>
  <si>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</si>
  <si>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</si>
  <si>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</si>
  <si>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</si>
  <si>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</si>
  <si>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</si>
  <si>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</si>
  <si>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</si>
  <si>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</si>
  <si>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</si>
  <si>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</si>
  <si>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</si>
  <si>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</si>
  <si>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</si>
  <si>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</si>
  <si>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</si>
  <si>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</si>
  <si>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</si>
  <si>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</si>
  <si>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</si>
  <si>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</si>
  <si>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</si>
  <si>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</si>
  <si>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</si>
  <si>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</si>
  <si>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</si>
  <si>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</si>
  <si>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</si>
  <si>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</si>
  <si>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</si>
  <si>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</si>
  <si>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</si>
  <si>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</si>
  <si>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</si>
  <si>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</si>
  <si>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</si>
  <si>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</si>
  <si>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</si>
  <si>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</si>
  <si>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</si>
  <si>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</si>
  <si>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</si>
  <si>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</si>
  <si>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</si>
  <si>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</si>
  <si>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</si>
  <si>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</si>
  <si>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</si>
  <si>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</si>
  <si>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</si>
  <si>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</si>
  <si>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</si>
  <si>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</si>
  <si>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</si>
  <si>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</si>
  <si>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</si>
  <si>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</si>
  <si>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</si>
  <si>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</si>
  <si>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</si>
  <si>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</si>
  <si>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</si>
  <si>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</si>
  <si>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</si>
  <si>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</si>
  <si>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</si>
  <si>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</si>
  <si>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</si>
  <si>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</si>
  <si>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</si>
  <si>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</si>
  <si>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</si>
  <si>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</si>
  <si>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</si>
  <si>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</si>
  <si>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</si>
  <si>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</si>
  <si>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</si>
  <si>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</si>
  <si>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</si>
  <si>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</si>
  <si>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</si>
  <si>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</si>
  <si>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</si>
  <si>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</si>
  <si>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</si>
  <si>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</si>
  <si>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</si>
  <si>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</si>
  <si>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</si>
  <si>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</si>
  <si>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</si>
  <si>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</si>
  <si>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</si>
  <si>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</si>
  <si>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</si>
  <si>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</si>
  <si>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</si>
  <si>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</si>
  <si>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</si>
  <si>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</si>
  <si>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</si>
  <si>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</si>
  <si>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</si>
  <si>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</si>
  <si>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</si>
  <si>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</si>
  <si>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</si>
  <si>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</si>
  <si>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</si>
  <si>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</si>
  <si>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</si>
  <si>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</si>
  <si>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</si>
  <si>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</si>
  <si>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</si>
  <si>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</si>
  <si>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</si>
  <si>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</si>
  <si>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</si>
  <si>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</si>
  <si>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</si>
  <si>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</si>
  <si>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</si>
  <si>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</si>
  <si>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</si>
  <si>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</si>
  <si>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</si>
  <si>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</si>
  <si>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</si>
  <si>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</si>
  <si>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</si>
  <si>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</si>
  <si>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</si>
  <si>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</si>
  <si>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</si>
  <si>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</si>
  <si>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</si>
  <si>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</si>
  <si>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</si>
  <si>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</si>
  <si>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</si>
  <si>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</si>
  <si>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</si>
  <si>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</si>
  <si>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</si>
  <si>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</si>
  <si>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</si>
  <si>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</si>
  <si>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</si>
  <si>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</si>
  <si>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</si>
  <si>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</si>
  <si>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</si>
  <si>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</si>
  <si>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</si>
  <si>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</si>
  <si>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</si>
  <si>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</si>
  <si>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</si>
  <si>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</si>
  <si>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</si>
  <si>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</si>
  <si>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</si>
  <si>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</si>
  <si>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</si>
  <si>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</si>
  <si>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</si>
  <si>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</si>
  <si>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</si>
  <si>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</si>
  <si>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</si>
  <si>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</si>
  <si>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</si>
  <si>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</si>
  <si>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</si>
  <si>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</si>
  <si>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</si>
  <si>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</si>
  <si>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</si>
  <si>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</si>
  <si>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</si>
  <si>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</si>
  <si>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</si>
  <si>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</si>
  <si>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</si>
  <si>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</si>
  <si>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</si>
  <si>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</si>
  <si>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</si>
  <si>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</si>
  <si>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</si>
  <si>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</si>
  <si>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</si>
  <si>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</si>
  <si>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</si>
  <si>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</si>
  <si>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</si>
  <si>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</si>
  <si>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</si>
  <si>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</si>
  <si>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</si>
  <si>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</si>
  <si>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</si>
  <si>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</si>
  <si>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</si>
  <si>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</si>
  <si>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</si>
  <si>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</si>
  <si>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</si>
  <si>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</si>
  <si>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</si>
  <si>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</si>
  <si>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</si>
  <si>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</si>
  <si>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</si>
  <si>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</si>
  <si>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</si>
  <si>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</si>
  <si>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</si>
  <si>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</si>
  <si>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</si>
  <si>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</si>
  <si>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</si>
  <si>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</si>
  <si>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</si>
  <si>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</si>
  <si>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</si>
  <si>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</si>
  <si>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</si>
  <si>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</si>
  <si>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</si>
  <si>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</si>
  <si>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</si>
  <si>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</si>
  <si>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</si>
  <si>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</si>
  <si>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</si>
  <si>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</si>
  <si>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</si>
  <si>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</si>
  <si>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</si>
  <si>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</si>
  <si>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</si>
  <si>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</si>
  <si>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</si>
  <si>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</si>
  <si>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</si>
  <si>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</si>
  <si>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</si>
  <si>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</si>
  <si>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</si>
  <si>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</si>
  <si>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</si>
  <si>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</si>
  <si>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</si>
  <si>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</si>
  <si>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</si>
  <si>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</si>
  <si>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</si>
  <si>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</si>
  <si>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</si>
  <si>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</si>
  <si>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</si>
  <si>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</si>
  <si>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</si>
  <si>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</si>
  <si>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</si>
  <si>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</si>
  <si>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</si>
  <si>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</si>
  <si>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</si>
  <si>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</si>
  <si>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</si>
  <si>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</si>
  <si>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</si>
  <si>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</si>
  <si>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</si>
  <si>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</si>
  <si>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</si>
  <si>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</si>
  <si>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</si>
  <si>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</si>
  <si>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</si>
  <si>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</si>
  <si>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</si>
  <si>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</si>
  <si>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</si>
  <si>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</si>
  <si>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</si>
  <si>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</si>
  <si>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</si>
  <si>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</si>
  <si>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</si>
  <si>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</si>
  <si>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</si>
  <si>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</si>
  <si>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</si>
  <si>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</si>
  <si>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</si>
  <si>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</si>
  <si>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</si>
  <si>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</si>
  <si>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</si>
  <si>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</si>
  <si>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</si>
  <si>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</si>
  <si>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</si>
  <si>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</si>
  <si>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</si>
  <si>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</si>
  <si>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</si>
  <si>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</si>
  <si>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</si>
  <si>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</si>
  <si>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</si>
  <si>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</si>
  <si>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</si>
  <si>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</si>
  <si>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</si>
  <si>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</si>
  <si>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</si>
  <si>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</si>
  <si>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</si>
  <si>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</si>
  <si>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</si>
  <si>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</si>
  <si>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</si>
  <si>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</si>
  <si>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</si>
  <si>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</si>
  <si>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</si>
  <si>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</si>
  <si>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</si>
  <si>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</si>
  <si>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</si>
  <si>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</si>
  <si>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</si>
  <si>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</si>
  <si>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</si>
  <si>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</si>
  <si>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</si>
  <si>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</si>
  <si>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</si>
  <si>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</si>
  <si>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</si>
  <si>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</si>
  <si>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</si>
  <si>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</si>
  <si>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</si>
  <si>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</si>
  <si>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</si>
  <si>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</si>
  <si>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</si>
  <si>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</si>
  <si>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</si>
  <si>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</si>
  <si>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</si>
  <si>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</si>
  <si>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</si>
  <si>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</si>
  <si>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</si>
  <si>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</si>
  <si>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</si>
  <si>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</si>
  <si>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</si>
  <si>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</si>
  <si>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</si>
  <si>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</si>
  <si>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</si>
  <si>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</si>
  <si>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</si>
  <si>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</si>
  <si>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</si>
  <si>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</si>
  <si>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</si>
  <si>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</si>
  <si>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</si>
  <si>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</si>
  <si>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</si>
  <si>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</si>
  <si>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</si>
  <si>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</si>
  <si>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</si>
  <si>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</si>
  <si>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</si>
  <si>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</si>
  <si>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</si>
  <si>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</si>
  <si>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</si>
  <si>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</si>
  <si>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</si>
  <si>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</si>
  <si>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</si>
  <si>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</si>
  <si>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</si>
  <si>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</si>
  <si>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</si>
  <si>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</si>
  <si>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</si>
  <si>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</si>
  <si>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</si>
  <si>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</si>
  <si>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</si>
  <si>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</si>
  <si>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</si>
  <si>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</si>
  <si>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</si>
  <si>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</si>
  <si>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</si>
  <si>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</si>
  <si>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</si>
  <si>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</si>
  <si>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</si>
  <si>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</si>
  <si>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</si>
  <si>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</si>
  <si>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</si>
  <si>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</si>
  <si>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</si>
  <si>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</si>
  <si>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</si>
  <si>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</si>
  <si>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</si>
  <si>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</si>
  <si>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</si>
  <si>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</si>
  <si>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</si>
  <si>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</si>
  <si>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</si>
  <si>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</si>
  <si>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</si>
  <si>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</si>
  <si>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</si>
  <si>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</si>
  <si>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</si>
  <si>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</si>
  <si>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</si>
  <si>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</si>
  <si>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</si>
  <si>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</si>
  <si>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</si>
  <si>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</si>
  <si>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</si>
  <si>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</si>
  <si>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</si>
  <si>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</si>
  <si>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</si>
  <si>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</si>
  <si>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</si>
  <si>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</si>
  <si>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</si>
  <si>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</si>
  <si>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</si>
  <si>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</si>
  <si>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</si>
  <si>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</si>
  <si>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</si>
  <si>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</si>
  <si>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</si>
  <si>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</si>
  <si>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</si>
  <si>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</si>
  <si>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</si>
  <si>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</si>
  <si>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</si>
  <si>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</si>
  <si>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</si>
  <si>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</si>
  <si>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</si>
  <si>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</si>
  <si>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</si>
  <si>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</si>
  <si>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</si>
  <si>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</si>
  <si>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</si>
  <si>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</si>
  <si>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</si>
  <si>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</si>
  <si>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</si>
  <si>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</si>
  <si>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</si>
  <si>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</si>
  <si>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</si>
  <si>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</si>
  <si>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</si>
  <si>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</si>
  <si>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</si>
  <si>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</si>
  <si>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</si>
  <si>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</si>
  <si>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</si>
  <si>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</si>
  <si>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</si>
  <si>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</si>
  <si>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</si>
  <si>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</si>
  <si>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</si>
  <si>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</si>
  <si>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</si>
  <si>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</si>
  <si>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</si>
  <si>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</si>
  <si>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</si>
  <si>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</si>
  <si>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</si>
  <si>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</si>
  <si>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</si>
  <si>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</si>
  <si>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</si>
  <si>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</si>
  <si>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</si>
  <si>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</si>
  <si>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</si>
  <si>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</si>
  <si>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</si>
  <si>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</si>
  <si>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</si>
  <si>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</si>
  <si>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</si>
  <si>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</si>
  <si>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</si>
  <si>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</si>
  <si>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</si>
  <si>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</si>
  <si>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</si>
  <si>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</si>
  <si>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</si>
  <si>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</si>
  <si>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</si>
  <si>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</si>
  <si>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</si>
  <si>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</si>
  <si>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</si>
  <si>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</si>
  <si>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</si>
  <si>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</si>
  <si>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</si>
  <si>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</si>
  <si>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</si>
  <si>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</si>
  <si>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</si>
  <si>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</si>
  <si>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</si>
  <si>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</si>
  <si>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</si>
  <si>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</si>
  <si>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</si>
  <si>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</si>
  <si>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</si>
  <si>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</si>
  <si>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</si>
  <si>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</si>
  <si>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</si>
  <si>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</si>
  <si>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</si>
  <si>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</si>
  <si>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</si>
  <si>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</si>
  <si>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</si>
  <si>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</si>
  <si>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</si>
  <si>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</si>
  <si>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</si>
  <si>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</si>
  <si>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</si>
  <si>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</si>
  <si>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</si>
  <si>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</si>
  <si>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</si>
  <si>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</si>
  <si>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</si>
  <si>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</si>
  <si>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</si>
  <si>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</si>
  <si>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</si>
  <si>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</si>
  <si>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</si>
  <si>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</si>
  <si>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</si>
  <si>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</si>
  <si>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</si>
  <si>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</si>
  <si>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</si>
  <si>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</si>
  <si>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</si>
  <si>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</si>
  <si>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</si>
  <si>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</si>
  <si>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</si>
  <si>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</si>
  <si>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</si>
  <si>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</si>
  <si>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</si>
  <si>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</si>
  <si>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</si>
  <si>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</si>
  <si>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</si>
  <si>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</si>
  <si>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</si>
  <si>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</si>
  <si>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</si>
  <si>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</si>
  <si>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</si>
  <si>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</si>
  <si>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</si>
  <si>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</si>
  <si>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</si>
  <si>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</si>
  <si>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</si>
  <si>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</si>
  <si>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</si>
  <si>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</si>
  <si>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</si>
  <si>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</si>
  <si>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</si>
  <si>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</si>
  <si>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</si>
  <si>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</si>
  <si>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</si>
  <si>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</si>
  <si>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</si>
  <si>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</si>
  <si>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</si>
  <si>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</si>
  <si>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</si>
  <si>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</si>
  <si>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</si>
  <si>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</si>
  <si>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</si>
  <si>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</si>
  <si>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</si>
  <si>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</si>
  <si>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</si>
  <si>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</si>
  <si>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</si>
  <si>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</si>
  <si>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</si>
  <si>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</si>
  <si>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</si>
  <si>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</si>
  <si>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</si>
  <si>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</si>
  <si>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</si>
  <si>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</si>
  <si>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</si>
  <si>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</si>
  <si>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</si>
  <si>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</si>
  <si>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</si>
  <si>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</si>
  <si>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</si>
  <si>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</si>
  <si>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</si>
  <si>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</si>
  <si>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</si>
  <si>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</si>
  <si>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</si>
  <si>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</si>
  <si>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</si>
  <si>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</si>
  <si>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</si>
  <si>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</si>
  <si>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</si>
  <si>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</si>
  <si>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</si>
  <si>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</si>
  <si>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</si>
  <si>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</si>
  <si>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</si>
  <si>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</si>
  <si>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</si>
  <si>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</si>
  <si>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</si>
  <si>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</si>
  <si>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</si>
  <si>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</si>
  <si>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</si>
  <si>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</si>
  <si>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</si>
  <si>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</si>
  <si>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</si>
  <si>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</si>
  <si>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</si>
  <si>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</si>
  <si>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</si>
  <si>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</si>
  <si>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</si>
  <si>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</si>
  <si>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</si>
  <si>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</si>
  <si>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</si>
  <si>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</si>
  <si>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</si>
  <si>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</si>
  <si>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</si>
  <si>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</si>
  <si>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</si>
  <si>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</si>
  <si>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</si>
  <si>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</si>
  <si>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</si>
  <si>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</si>
  <si>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</si>
  <si>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</si>
  <si>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</si>
  <si>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</si>
  <si>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</si>
  <si>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</si>
  <si>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</si>
  <si>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</si>
  <si>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</si>
  <si>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</si>
  <si>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</si>
  <si>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</si>
  <si>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</si>
  <si>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</si>
  <si>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</si>
  <si>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</si>
  <si>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</si>
  <si>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</si>
  <si>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</si>
  <si>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</si>
  <si>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</si>
  <si>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</si>
  <si>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</si>
  <si>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</si>
  <si>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</si>
  <si>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</si>
  <si>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</si>
  <si>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</si>
  <si>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</si>
  <si>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</si>
  <si>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</si>
  <si>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</si>
  <si>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</si>
  <si>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</si>
  <si>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</si>
  <si>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</si>
  <si>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</si>
  <si>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</si>
  <si>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</si>
  <si>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</si>
  <si>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</si>
  <si>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</si>
  <si>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</si>
  <si>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</si>
  <si>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</si>
  <si>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</si>
  <si>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</si>
  <si>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</si>
  <si>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</si>
  <si>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</si>
  <si>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</si>
  <si>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</si>
  <si>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</si>
  <si>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</si>
  <si>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</si>
  <si>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</si>
  <si>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</si>
  <si>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</si>
  <si>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</si>
  <si>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</si>
  <si>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</si>
  <si>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</si>
  <si>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</si>
  <si>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</si>
  <si>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</si>
  <si>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</si>
  <si>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</si>
  <si>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</si>
  <si>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</si>
  <si>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</si>
  <si>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</si>
  <si>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</si>
  <si>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</si>
  <si>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</si>
  <si>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</si>
  <si>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</si>
  <si>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</si>
  <si>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</si>
  <si>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</si>
  <si>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</si>
  <si>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</si>
  <si>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</si>
  <si>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</si>
  <si>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</si>
  <si>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</si>
  <si>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</si>
  <si>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</si>
  <si>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</si>
  <si>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</si>
  <si>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</si>
  <si>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</si>
  <si>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</si>
  <si>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</si>
  <si>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</si>
  <si>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</si>
  <si>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</si>
  <si>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</si>
  <si>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</si>
  <si>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</si>
  <si>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</si>
  <si>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</si>
  <si>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</si>
  <si>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</si>
  <si>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</si>
  <si>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</si>
  <si>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</si>
  <si>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</si>
  <si>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</si>
  <si>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</si>
  <si>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</si>
  <si>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</si>
  <si>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</si>
  <si>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</si>
  <si>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</si>
  <si>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</si>
  <si>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</si>
  <si>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</si>
  <si>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</si>
  <si>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</si>
  <si>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</si>
  <si>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</si>
  <si>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</si>
  <si>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</si>
  <si>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</si>
  <si>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</si>
  <si>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</si>
  <si>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</si>
  <si>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</si>
  <si>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</si>
  <si>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</si>
  <si>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</si>
  <si>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</si>
  <si>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</si>
  <si>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</si>
  <si>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</si>
  <si>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</si>
  <si>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</si>
  <si>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</si>
  <si>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</si>
  <si>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</si>
  <si>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</si>
  <si>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</si>
  <si>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</si>
  <si>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</si>
  <si>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</si>
  <si>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</si>
  <si>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</si>
  <si>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</si>
  <si>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</si>
  <si>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</si>
  <si>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</si>
  <si>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</si>
  <si>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</si>
  <si>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</si>
  <si>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</si>
  <si>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</si>
  <si>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</si>
  <si>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</si>
  <si>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</si>
  <si>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</si>
  <si>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</si>
  <si>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</si>
  <si>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</si>
  <si>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</si>
  <si>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</si>
  <si>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</si>
  <si>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</si>
  <si>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</si>
  <si>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</si>
  <si>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</si>
  <si>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</si>
  <si>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</si>
  <si>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</si>
  <si>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</si>
  <si>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</si>
  <si>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</si>
  <si>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</si>
  <si>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</si>
  <si>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</si>
  <si>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</si>
  <si>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</si>
  <si>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</si>
  <si>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</si>
  <si>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</si>
  <si>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</si>
  <si>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</si>
  <si>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</si>
  <si>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</si>
  <si>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</si>
  <si>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</si>
  <si>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</si>
  <si>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</si>
  <si>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</si>
  <si>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</si>
  <si>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</si>
  <si>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</si>
  <si>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</si>
  <si>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</si>
  <si>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</si>
  <si>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</si>
  <si>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</si>
  <si>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</si>
  <si>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</si>
  <si>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</si>
  <si>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</si>
  <si>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</si>
  <si>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</si>
  <si>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</si>
  <si>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</si>
  <si>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</si>
  <si>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</si>
  <si>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</si>
  <si>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</si>
  <si>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</si>
  <si>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</si>
  <si>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</si>
  <si>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</si>
  <si>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</si>
  <si>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</si>
  <si>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</si>
  <si>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</si>
  <si>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</si>
  <si>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</si>
  <si>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</si>
  <si>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</si>
  <si>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</si>
  <si>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</si>
  <si>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</si>
  <si>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</si>
  <si>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</si>
  <si>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</si>
  <si>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</si>
  <si>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</si>
  <si>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</si>
  <si>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</si>
  <si>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</si>
  <si>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</si>
  <si>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</si>
  <si>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</si>
  <si>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</si>
  <si>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</si>
  <si>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</si>
  <si>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</si>
  <si>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</si>
  <si>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</si>
  <si>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</si>
  <si>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</si>
  <si>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</si>
  <si>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</si>
  <si>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</si>
  <si>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</si>
  <si>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</si>
  <si>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</si>
  <si>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</si>
  <si>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</si>
  <si>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</si>
  <si>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</si>
  <si>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</si>
  <si>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</si>
  <si>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</si>
  <si>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</si>
  <si>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</si>
  <si>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</si>
  <si>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</si>
  <si>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</si>
  <si>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</si>
  <si>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</si>
  <si>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</si>
  <si>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</si>
  <si>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</si>
  <si>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</si>
  <si>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</si>
  <si>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</si>
  <si>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</si>
  <si>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</si>
  <si>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</si>
  <si>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</si>
  <si>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</si>
  <si>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</si>
  <si>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</si>
  <si>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</si>
  <si>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</si>
  <si>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</si>
  <si>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</si>
  <si>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</si>
  <si>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</si>
  <si>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</si>
  <si>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</si>
  <si>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</si>
  <si>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</si>
  <si>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</si>
  <si>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</si>
  <si>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</si>
  <si>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</si>
  <si>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</si>
  <si>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</si>
  <si>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</si>
  <si>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</si>
  <si>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</si>
  <si>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</si>
  <si>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</si>
  <si>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</si>
  <si>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</si>
  <si>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</si>
  <si>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</si>
  <si>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</si>
  <si>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</si>
  <si>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</si>
  <si>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</si>
  <si>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</si>
  <si>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</si>
  <si>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</si>
  <si>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</si>
  <si>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</si>
  <si>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</si>
  <si>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</si>
  <si>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</si>
  <si>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</si>
  <si>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</si>
  <si>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</si>
  <si>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</si>
  <si>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</si>
  <si>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</si>
  <si>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</si>
  <si>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</si>
  <si>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</si>
  <si>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</si>
  <si>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</si>
  <si>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</si>
  <si>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</si>
  <si>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</si>
  <si>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</si>
  <si>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</si>
  <si>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</si>
  <si>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</si>
  <si>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</si>
  <si>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</si>
  <si>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</si>
  <si>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</si>
  <si>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</si>
  <si>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</si>
  <si>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</si>
  <si>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</si>
  <si>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</si>
  <si>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</si>
  <si>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</si>
  <si>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</si>
  <si>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</si>
  <si>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</si>
  <si>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</si>
  <si>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</si>
  <si>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</si>
  <si>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</si>
  <si>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</si>
  <si>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</si>
  <si>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</si>
  <si>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</si>
  <si>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</si>
  <si>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</si>
  <si>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</si>
  <si>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</si>
  <si>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</si>
  <si>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</si>
  <si>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</si>
  <si>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</si>
  <si>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</si>
  <si>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</si>
  <si>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</si>
  <si>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</si>
  <si>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</si>
  <si>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</si>
  <si>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</si>
  <si>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</si>
  <si>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</si>
  <si>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</si>
  <si>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</si>
  <si>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</si>
  <si>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</si>
  <si>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</si>
  <si>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</si>
  <si>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</si>
  <si>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</si>
  <si>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</si>
  <si>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</si>
  <si>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</si>
  <si>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</si>
  <si>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</si>
  <si>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</si>
  <si>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</si>
  <si>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</si>
  <si>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</si>
  <si>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</si>
  <si>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</si>
  <si>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</si>
  <si>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</si>
  <si>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</si>
  <si>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</si>
  <si>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</si>
  <si>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</si>
  <si>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</si>
  <si>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</si>
  <si>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</si>
  <si>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</si>
  <si>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</si>
  <si>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</si>
  <si>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</si>
  <si>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</si>
  <si>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</si>
  <si>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</si>
  <si>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</si>
  <si>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</si>
  <si>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</si>
  <si>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</si>
  <si>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</si>
  <si>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</si>
  <si>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</si>
  <si>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</si>
  <si>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</si>
  <si>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</si>
  <si>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</si>
  <si>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</si>
  <si>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</si>
  <si>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</si>
  <si>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</si>
  <si>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</si>
  <si>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</si>
  <si>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</si>
  <si>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</si>
  <si>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</si>
  <si>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</si>
  <si>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</si>
  <si>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</si>
  <si>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</si>
  <si>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</si>
  <si>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</si>
  <si>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</si>
  <si>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</si>
  <si>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</si>
  <si>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</si>
  <si>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</si>
  <si>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</si>
  <si>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</si>
  <si>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</si>
  <si>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</si>
  <si>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</si>
  <si>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</si>
  <si>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</si>
  <si>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</si>
  <si>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</si>
  <si>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</si>
  <si>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</si>
  <si>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</si>
  <si>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</si>
  <si>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</si>
  <si>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</si>
  <si>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</si>
  <si>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</si>
  <si>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</si>
  <si>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</si>
  <si>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</si>
  <si>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</si>
  <si>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</si>
  <si>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</si>
  <si>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</si>
  <si>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</si>
  <si>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</si>
  <si>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</si>
  <si>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</si>
  <si>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</si>
  <si>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</si>
  <si>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</si>
  <si>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</si>
  <si>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</si>
  <si>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</si>
  <si>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</si>
  <si>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</si>
  <si>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</si>
  <si>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</si>
  <si>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</si>
  <si>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</si>
  <si>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</si>
  <si>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</si>
  <si>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</si>
  <si>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</si>
  <si>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</si>
  <si>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</si>
  <si>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</si>
  <si>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</si>
  <si>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</si>
  <si>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</si>
  <si>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</si>
  <si>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</si>
  <si>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</si>
  <si>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</si>
  <si>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</si>
  <si>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</si>
  <si>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</si>
  <si>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</si>
  <si>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</si>
  <si>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</si>
  <si>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</si>
  <si>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</si>
  <si>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</si>
  <si>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</si>
  <si>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</si>
  <si>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</si>
  <si>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</si>
  <si>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</si>
  <si>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</si>
  <si>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</si>
  <si>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</si>
  <si>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</si>
  <si>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</si>
  <si>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</si>
  <si>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</si>
  <si>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</si>
  <si>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</si>
  <si>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</si>
  <si>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</si>
  <si>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</si>
  <si>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</si>
  <si>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</si>
  <si>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</si>
  <si>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</si>
  <si>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</si>
  <si>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</si>
  <si>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</si>
  <si>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</si>
  <si>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</si>
  <si>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</si>
  <si>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</si>
  <si>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</si>
  <si>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</si>
  <si>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</si>
  <si>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</si>
  <si>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</si>
  <si>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</si>
  <si>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</si>
  <si>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</si>
  <si>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</si>
  <si>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</si>
  <si>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</si>
  <si>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</si>
  <si>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</si>
  <si>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</si>
  <si>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</si>
  <si>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</si>
  <si>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</si>
  <si>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</si>
  <si>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</si>
  <si>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</si>
  <si>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</si>
  <si>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</si>
  <si>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</si>
  <si>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</si>
  <si>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</si>
  <si>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</si>
  <si>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</si>
  <si>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</si>
  <si>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</si>
  <si>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</si>
  <si>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</si>
  <si>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</si>
  <si>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</si>
  <si>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</si>
  <si>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</si>
  <si>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</si>
  <si>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</si>
  <si>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</si>
  <si>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</si>
  <si>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</si>
  <si>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</si>
  <si>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</si>
  <si>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</si>
  <si>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</si>
  <si>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</si>
  <si>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</si>
  <si>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</si>
  <si>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</si>
  <si>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</si>
  <si>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</si>
  <si>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</si>
  <si>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</si>
  <si>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</si>
  <si>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</si>
  <si>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</si>
  <si>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</si>
  <si>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</si>
  <si>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</si>
  <si>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</si>
  <si>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</si>
  <si>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</si>
  <si>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</si>
  <si>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</si>
  <si>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</si>
  <si>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</si>
  <si>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</si>
  <si>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</si>
  <si>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</si>
  <si>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</si>
  <si>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</si>
  <si>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</si>
  <si>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</si>
  <si>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</si>
  <si>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</si>
  <si>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</si>
  <si>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</si>
  <si>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</si>
  <si>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</si>
  <si>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</si>
  <si>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</si>
  <si>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</si>
  <si>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</si>
  <si>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</si>
  <si>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</si>
  <si>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</si>
  <si>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</si>
  <si>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</si>
  <si>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</si>
  <si>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</si>
  <si>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</si>
  <si>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</si>
  <si>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</si>
  <si>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</si>
  <si>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</si>
  <si>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</si>
  <si>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</si>
  <si>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</si>
  <si>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</si>
  <si>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</si>
  <si>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</si>
  <si>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</si>
  <si>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</si>
  <si>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</si>
  <si>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</si>
  <si>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</si>
  <si>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</si>
  <si>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</si>
  <si>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</si>
  <si>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</si>
  <si>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</si>
  <si>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</si>
  <si>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</si>
  <si>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</si>
  <si>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</si>
  <si>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</si>
  <si>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</si>
  <si>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</si>
  <si>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</si>
  <si>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</si>
  <si>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</si>
  <si>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</si>
  <si>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</si>
  <si>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</si>
  <si>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</si>
  <si>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</si>
  <si>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</si>
  <si>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</si>
  <si>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</si>
  <si>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</si>
  <si>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</si>
  <si>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</si>
  <si>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</si>
  <si>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</si>
  <si>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</si>
  <si>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</si>
  <si>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</si>
  <si>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</si>
  <si>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</si>
  <si>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</si>
  <si>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</si>
  <si>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</si>
  <si>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</si>
  <si>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</si>
  <si>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</si>
  <si>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</si>
  <si>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</si>
  <si>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</si>
  <si>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</si>
  <si>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</si>
  <si>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</si>
  <si>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</si>
  <si>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</si>
  <si>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</si>
  <si>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</si>
  <si>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</si>
  <si>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</si>
  <si>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</si>
  <si>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</si>
  <si>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</si>
  <si>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</si>
  <si>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</si>
  <si>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</si>
  <si>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</si>
  <si>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</si>
  <si>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</si>
  <si>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</si>
  <si>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</si>
  <si>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</si>
  <si>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</si>
  <si>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</si>
  <si>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</si>
  <si>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</si>
  <si>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</si>
  <si>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</si>
  <si>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</si>
  <si>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</si>
  <si>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</si>
  <si>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</si>
  <si>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</si>
  <si>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</si>
  <si>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</si>
  <si>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</si>
  <si>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</si>
  <si>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</si>
  <si>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</si>
  <si>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</si>
  <si>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</si>
  <si>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</si>
  <si>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</si>
  <si>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</si>
  <si>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</si>
  <si>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</si>
  <si>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</si>
  <si>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</si>
  <si>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</si>
  <si>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</si>
  <si>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</si>
  <si>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</si>
  <si>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</si>
  <si>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</si>
  <si>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</si>
  <si>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</si>
  <si>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</si>
  <si>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</si>
  <si>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</si>
  <si>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</si>
  <si>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</si>
  <si>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</si>
  <si>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</si>
  <si>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</si>
  <si>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</si>
  <si>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</si>
  <si>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</si>
  <si>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</si>
  <si>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</si>
  <si>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</si>
  <si>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</si>
  <si>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</si>
  <si>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</si>
  <si>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</si>
  <si>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</si>
  <si>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</si>
  <si>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</si>
  <si>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</si>
  <si>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</si>
  <si>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</si>
  <si>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</si>
  <si>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</si>
  <si>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</si>
  <si>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</si>
  <si>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</si>
  <si>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</si>
  <si>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</si>
  <si>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</si>
  <si>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</si>
  <si>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</si>
  <si>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</si>
  <si>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</si>
  <si>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</si>
  <si>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</si>
  <si>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</si>
  <si>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</si>
  <si>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</si>
  <si>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</si>
  <si>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</si>
  <si>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</si>
  <si>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</si>
  <si>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</si>
  <si>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</si>
  <si>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</si>
  <si>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</si>
  <si>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</si>
  <si>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</si>
  <si>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</si>
  <si>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</si>
  <si>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</si>
  <si>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</si>
  <si>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</si>
  <si>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</si>
  <si>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</si>
  <si>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</si>
  <si>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</si>
  <si>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</si>
  <si>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</si>
  <si>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</si>
  <si>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</si>
  <si>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</si>
  <si>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</si>
  <si>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</si>
  <si>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</si>
  <si>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</si>
  <si>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</si>
  <si>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</si>
  <si>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</si>
  <si>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</si>
  <si>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</si>
  <si>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</si>
  <si>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</si>
  <si>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</si>
  <si>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</si>
  <si>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</si>
  <si>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</si>
  <si>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</si>
  <si>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</si>
  <si>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</si>
  <si>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</si>
  <si>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</si>
  <si>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</si>
  <si>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</si>
  <si>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</si>
  <si>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</si>
  <si>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</si>
  <si>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</si>
  <si>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</si>
  <si>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</si>
  <si>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</si>
  <si>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</si>
  <si>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</si>
  <si>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</si>
  <si>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</si>
  <si>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</si>
  <si>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</si>
  <si>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</si>
  <si>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</si>
  <si>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</si>
  <si>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</si>
  <si>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</si>
  <si>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</si>
  <si>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</si>
  <si>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</si>
  <si>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</si>
  <si>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</si>
  <si>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</si>
  <si>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</si>
  <si>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</si>
  <si>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</si>
  <si>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</si>
  <si>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</si>
  <si>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</si>
  <si>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</si>
  <si>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</si>
  <si>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</si>
  <si>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</si>
  <si>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</si>
  <si>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</si>
  <si>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</si>
  <si>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</si>
  <si>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</si>
  <si>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</si>
  <si>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</si>
  <si>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</si>
  <si>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</si>
  <si>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</si>
  <si>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</si>
  <si>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</si>
  <si>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</si>
  <si>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</si>
  <si>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</si>
  <si>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</si>
  <si>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</si>
  <si>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</si>
  <si>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</si>
  <si>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</si>
  <si>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</si>
  <si>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</si>
  <si>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</si>
  <si>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</si>
  <si>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</si>
  <si>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</si>
  <si>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</si>
  <si>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</si>
  <si>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</si>
  <si>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</si>
  <si>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</si>
  <si>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</si>
  <si>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</si>
  <si>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</si>
  <si>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</si>
  <si>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</si>
  <si>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</si>
  <si>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</si>
  <si>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</si>
  <si>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</si>
  <si>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</si>
  <si>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</si>
  <si>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</si>
  <si>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</si>
  <si>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</si>
  <si>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</si>
  <si>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</si>
  <si>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</si>
  <si>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</si>
  <si>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</si>
  <si>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</si>
  <si>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</si>
  <si>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</si>
  <si>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</si>
  <si>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</si>
  <si>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</si>
  <si>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</si>
  <si>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</si>
  <si>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</si>
  <si>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</si>
  <si>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</si>
  <si>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</si>
  <si>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</si>
  <si>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</si>
  <si>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</si>
  <si>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</si>
  <si>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</si>
  <si>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</si>
  <si>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</si>
  <si>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</si>
  <si>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</si>
  <si>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</si>
  <si>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</si>
  <si>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</si>
  <si>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</si>
  <si>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</si>
  <si>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</si>
  <si>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</si>
  <si>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</si>
  <si>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</si>
  <si>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</si>
  <si>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</si>
  <si>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</si>
  <si>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</si>
  <si>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</si>
  <si>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</si>
  <si>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</si>
  <si>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</si>
  <si>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</si>
  <si>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</si>
  <si>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</si>
  <si>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</si>
  <si>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</si>
  <si>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</si>
  <si>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</si>
  <si>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</si>
  <si>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</si>
  <si>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</si>
  <si>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</si>
  <si>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</si>
  <si>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</si>
  <si>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</si>
  <si>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</si>
  <si>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</si>
  <si>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</si>
  <si>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</si>
  <si>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</si>
  <si>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</si>
  <si>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</si>
  <si>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</si>
  <si>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</si>
  <si>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</si>
  <si>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</si>
  <si>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</si>
  <si>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</si>
  <si>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</si>
  <si>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</si>
  <si>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</si>
  <si>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</si>
  <si>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</si>
  <si>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</si>
  <si>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</si>
  <si>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</si>
  <si>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</si>
  <si>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</si>
  <si>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</si>
  <si>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</si>
  <si>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</si>
  <si>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</si>
  <si>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</si>
  <si>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</si>
  <si>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</si>
  <si>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</si>
  <si>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</si>
  <si>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</si>
  <si>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</si>
  <si>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</si>
  <si>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</si>
  <si>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</si>
  <si>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</si>
  <si>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</si>
  <si>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</si>
  <si>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</si>
  <si>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</si>
  <si>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</si>
  <si>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</si>
  <si>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</si>
  <si>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</si>
  <si>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</si>
  <si>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</si>
  <si>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</si>
  <si>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</si>
  <si>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</si>
  <si>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</si>
  <si>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</si>
  <si>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</si>
  <si>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</si>
  <si>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</si>
  <si>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</si>
  <si>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</si>
  <si>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</si>
  <si>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</si>
  <si>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</si>
  <si>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</si>
  <si>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</si>
  <si>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</si>
  <si>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</si>
  <si>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</si>
  <si>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</si>
  <si>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</si>
  <si>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</si>
  <si>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</si>
  <si>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</si>
  <si>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</si>
  <si>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</si>
  <si>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</si>
  <si>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</si>
  <si>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</si>
  <si>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</si>
  <si>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</si>
  <si>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</si>
  <si>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</si>
  <si>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</si>
  <si>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</si>
  <si>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</si>
  <si>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</si>
  <si>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</si>
  <si>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</si>
  <si>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</si>
  <si>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</si>
  <si>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</si>
  <si>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</si>
  <si>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</si>
  <si>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</si>
  <si>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</si>
  <si>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</si>
  <si>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</si>
  <si>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</si>
  <si>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</si>
  <si>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</si>
  <si>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</si>
  <si>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</si>
  <si>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</si>
  <si>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</si>
  <si>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</si>
  <si>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</si>
  <si>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</si>
  <si>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</si>
  <si>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</si>
  <si>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</si>
  <si>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</si>
  <si>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</si>
  <si>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</si>
  <si>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</si>
  <si>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</si>
  <si>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</si>
  <si>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</si>
  <si>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</si>
  <si>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</si>
  <si>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</si>
  <si>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</si>
  <si>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</si>
  <si>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</si>
  <si>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</si>
  <si>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</si>
  <si>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</si>
  <si>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</si>
  <si>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</si>
  <si>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</si>
  <si>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</si>
  <si>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</si>
  <si>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</si>
  <si>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</si>
  <si>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</si>
  <si>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</si>
  <si>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</si>
  <si>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</si>
  <si>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</si>
  <si>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</si>
  <si>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</si>
  <si>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</si>
  <si>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</si>
  <si>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</si>
  <si>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</si>
  <si>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</si>
  <si>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</si>
  <si>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</si>
  <si>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</si>
  <si>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</si>
  <si>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</si>
  <si>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</si>
  <si>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</si>
  <si>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</si>
  <si>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</si>
  <si>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</si>
  <si>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</si>
  <si>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</si>
  <si>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</si>
  <si>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</si>
  <si>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</si>
  <si>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</si>
  <si>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</si>
  <si>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</si>
  <si>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</si>
  <si>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</si>
  <si>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</si>
  <si>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</si>
  <si>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</si>
  <si>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</si>
  <si>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</si>
  <si>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</si>
  <si>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</si>
  <si>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</si>
  <si>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</si>
  <si>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</si>
  <si>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</si>
  <si>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</si>
  <si>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</si>
  <si>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</si>
  <si>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</si>
  <si>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</si>
  <si>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</si>
  <si>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</si>
  <si>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</si>
  <si>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</si>
  <si>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</si>
  <si>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</si>
  <si>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</si>
  <si>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</si>
  <si>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</si>
  <si>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</si>
  <si>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</si>
  <si>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</si>
  <si>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</si>
  <si>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</si>
  <si>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</si>
  <si>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</si>
  <si>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</si>
  <si>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</si>
  <si>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</si>
  <si>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</si>
  <si>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</si>
  <si>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</si>
  <si>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</si>
  <si>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</si>
  <si>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</si>
  <si>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</si>
  <si>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</si>
  <si>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</si>
  <si>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</si>
  <si>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</si>
  <si>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</si>
  <si>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</si>
  <si>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</si>
  <si>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</si>
  <si>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</si>
  <si>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</si>
  <si>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</si>
  <si>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</si>
  <si>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</si>
  <si>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</si>
  <si>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</si>
  <si>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</si>
  <si>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</si>
  <si>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</si>
  <si>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</si>
  <si>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</si>
  <si>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</si>
  <si>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</si>
  <si>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</si>
  <si>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</si>
  <si>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</si>
  <si>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</si>
  <si>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</si>
  <si>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</si>
  <si>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</si>
  <si>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</si>
  <si>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</si>
  <si>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</si>
  <si>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</si>
  <si>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</si>
  <si>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</si>
  <si>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</si>
  <si>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</si>
  <si>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</si>
  <si>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</si>
  <si>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</si>
  <si>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</si>
  <si>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</si>
  <si>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</si>
  <si>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</si>
  <si>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</si>
  <si>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</si>
  <si>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</si>
  <si>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</si>
  <si>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</si>
  <si>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</si>
  <si>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</si>
  <si>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</si>
  <si>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</si>
  <si>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</si>
  <si>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</si>
  <si>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</si>
  <si>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</si>
  <si>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</si>
  <si>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</si>
  <si>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</si>
  <si>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</si>
  <si>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</si>
  <si>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</si>
  <si>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</si>
  <si>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</si>
  <si>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</si>
  <si>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</si>
  <si>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</si>
  <si>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</si>
  <si>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</si>
  <si>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</si>
  <si>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</si>
  <si>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</si>
  <si>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</si>
  <si>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</si>
  <si>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</si>
  <si>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</si>
  <si>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</si>
  <si>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</si>
  <si>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</si>
  <si>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</si>
  <si>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</si>
  <si>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</si>
  <si>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</si>
  <si>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</si>
  <si>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</si>
  <si>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</si>
  <si>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</si>
  <si>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</si>
  <si>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</si>
  <si>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</si>
  <si>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</si>
  <si>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</si>
  <si>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</si>
  <si>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</si>
  <si>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</si>
  <si>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</si>
  <si>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</si>
  <si>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</si>
  <si>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</si>
  <si>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</si>
  <si>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</si>
  <si>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</si>
  <si>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</si>
  <si>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</si>
  <si>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</si>
  <si>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</si>
  <si>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</si>
  <si>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</si>
  <si>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</si>
  <si>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</si>
  <si>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</si>
  <si>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</si>
  <si>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</si>
  <si>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</si>
  <si>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</si>
  <si>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</si>
  <si>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</si>
  <si>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PCM-20251102-00001151</t>
  </si>
  <si>
    <t>ETA 40 km</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</si>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</sst>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300.62040682870429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45963.568832291669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45963.568832291669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45963.568832291669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45963.568832291669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45963.568832291669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45963.568832291669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45963.568832291669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45963.568832291669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45963.568832291669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45963.568832291669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45963.568832291669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45963.568832291669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45963.568832291669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45963.568832291669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45963.568832291669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45963.568832291669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45963.568832291669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45963.568832291669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45963.568832291669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45963.568832291669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45963.568832291669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45963.568832291669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45963.568832291669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45963.568832291669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45963.568832291669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45963.568832291669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45963.568832291669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45963.568832291669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45963.568832291669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45963.568832291669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45963.568832291669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45963.568832291669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45963.568832291669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45963.568832291669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45963.568832291669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45963.568832291669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45963.568832291669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45963.568832291669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45963.568832291669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45963.568832291669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45963.568832291669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45963.568832291669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45963.568832291669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45963.568832291669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45963.568832291669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45963.568832291669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45963.568832291669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45963.568832291669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45963.568832291669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45963.568832291669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45963.568832291669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45963.568832291669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45963.568832291669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45963.568832291669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45963.568832291669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45963.568832291669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45963.568832291669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45963.568832291669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45963.568832291669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45963.568832291669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45963.568832291669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45963.568832291669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45963.568832291669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45963.568832291669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45963.568832291669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45963.568832291669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45963.568832291669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45963.568832291669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45963.568832291669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45963.568832291669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45963.568832291669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45963.568832291669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45963.568832291669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45963.568832291669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45963.568832291669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45963.568832291669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45963.568832291669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45963.568832291669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45963.568832291669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45963.568832291669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45963.568832291669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45963.568832291669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45963.568832291669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45963.568832291669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45963.568832291669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45963.568832291669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45963.568832291669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45963.568832291669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45963.568832291669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45963.568832291669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45963.568832291669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45963.568832291669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45963.568832291669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45963.568832291669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45963.568832291669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45963.568832291669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45963.568832291669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45963.568832291669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45963.568832291669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45963.568832291669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45963.568832291669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45963.568832291669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45963.568832291669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45963.568832291669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45963.568832291669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45963.568832291669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45963.568832291669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45963.568832291669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45963.568832291669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45963.568832291669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45963.568832291669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138.56899479166896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4.8267489583377028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0.10442256944952533</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4</v>
      </c>
      <c r="D6" s="18" t="s">
        <v>19048</v>
      </c>
      <c r="E6" s="113" t="s">
        <v>39021</v>
      </c>
      <c r="F6" s="114"/>
      <c r="G6" s="115">
        <f ca="1">IFERROR(NOW()-F6,"-")</f>
        <v>45963.568832291669</v>
      </c>
      <c r="H6" s="114">
        <v>45963.530289351853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45963.568832291669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45963.568832291669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45963.568832291669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45963.568832291669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45963.568832291669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45963.568832291669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45963.568832291669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45963.568832291669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45963.568832291669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45963.568832291669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45963.568832291669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45963.568832291669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45963.568832291669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45963.568832291669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45963.568832291669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45963.568832291669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45963.568832291669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45963.568832291669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45963.568832291669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45963.568832291669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45963.568832291669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45963.568832291669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45963.568832291669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45963.568832291669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45963.568832291669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45963.568832291669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45963.568832291669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45963.568832291669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45963.568832291669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45963.568832291669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45963.568832291669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45963.568832291669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45963.568832291669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45963.568832291669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45963.568832291669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45963.568832291669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45963.568832291669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45963.568832291669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45963.568832291669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45963.568832291669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45963.568832291669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45963.568832291669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45963.568832291669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45963.568832291669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45963.568832291669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45963.568832291669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45963.568832291669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45963.568832291669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45963.568832291669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45963.568832291669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45963.568832291669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45963.568832291669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45963.568832291669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45963.568832291669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45963.568832291669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45963.568832291669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45963.568832291669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45963.568832291669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45963.568832291669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45963.568832291669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45963.568832291669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45963.568832291669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45963.568832291669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45963.568832291669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45963.568832291669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45963.568832291669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45963.568832291669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45963.568832291669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45963.568832291669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45963.568832291669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45963.568832291669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45963.568832291669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45963.568832291669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45963.568832291669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45963.568832291669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45963.568832291669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45963.568832291669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45963.568832291669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45963.568832291669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45963.568832291669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45963.568832291669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45963.568832291669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45963.568832291669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45963.568832291669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45963.568832291669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45963.568832291669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45963.568832291669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45963.568832291669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45963.568832291669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45963.568832291669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45963.568832291669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45963.568832291669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45963.568832291669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45963.568832291669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45963.568832291669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45963.568832291669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45963.568832291669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45963.568832291669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45963.568832291669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45963.568832291669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45963.568832291669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45963.568832291669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45963.568832291669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45963.568832291669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45963.568832291669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45963.568832291669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45963.568832291669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45963.568832291669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45963.568832291669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45963.568832291669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45963.568832291669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45963.568832291669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45963.568832291669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45963.568832291669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45963.568832291669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45963.568832291669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45963.568832291669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45963.568832291669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45963.568832291669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45963.568832291669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45963.568832291669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45963.568832291669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45963.568832291669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45963.568832291669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45963.568832291669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45963.568832291669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45963.568832291669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45963.568832291669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45963.568832291669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45963.568832291669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45963.568832291669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45963.568832291669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45963.568832291669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45963.568832291669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45963.568832291669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45963.568832291669</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45963.56883275463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45963.56883275463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45963.56883275463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45963.56883275463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45963.56883275463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45963.56883275463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45963.56883275463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45963.56883275463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45963.56883275463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45963.56883275463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45963.56883275463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45963.56883275463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45963.56883275463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45963.56883275463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45963.56883275463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45963.56883275463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45963.56883275463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45963.56883275463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45963.56883275463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45963.56883275463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45963.56883275463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45963.56883275463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45963.56883275463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45963.56883275463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45963.56883275463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45963.56883275463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45963.56883275463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45963.56883275463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45963.56883275463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45963.56883275463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45963.56883275463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45963.56883275463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45963.56883275463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45963.56883275463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45963.56883275463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45963.56883275463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45963.56883275463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45963.56883275463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45963.56883275463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45963.56883275463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45963.56883275463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45963.56883275463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45963.56883275463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45963.56883275463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45963.56883275463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45963.56883275463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45963.56883275463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45963.56883275463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45963.56883275463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45963.56883275463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45963.56883275463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45963.56883275463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45963.56883275463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45963.56883275463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45963.56883275463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45963.56883275463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45963.56883275463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45963.56883275463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45963.56883275463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45963.56883275463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45963.56883275463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45963.56883275463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45963.56883275463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45963.56883275463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45963.56883275463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45963.56883275463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45963.56883275463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45963.56883275463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45963.56883275463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45963.56883275463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45963.56883275463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45963.56883275463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45963.56883275463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45963.56883275463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45963.56883275463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45963.56883275463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45963.56883275463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45963.56883275463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45963.56883275463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45963.56883275463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45963.56883275463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45963.56883275463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45963.56883275463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45963.56883275463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45963.56883275463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45963.56883275463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45963.56883275463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45963.56883275463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45963.56883275463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45963.56883275463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45963.56883275463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45963.56883275463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45963.56883275463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45963.56883275463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45963.56883275463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45963.56883275463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45963.56883275463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45963.56883275463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45963.56883275463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45963.56883275463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45963.56883275463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45963.56883275463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45963.56883275463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45963.56883275463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45963.56883275463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45963.56883275463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45963.56883275463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45963.56883275463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45963.56883275463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45963.56883275463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45963.56883275463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45963.56883275463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45963.56883275463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45963.56883275463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45963.56883275463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45963.56883275463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45963.56883275463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45963.56883275463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45963.56883275463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45963.56883275463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45963.56883275463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45963.56883275463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45963.56883275463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45963.56883275463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45963.56883275463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45963.56883275463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45963.56883275463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45963.56883275463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45963.56883275463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45963.56883275463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45963.56883275463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45963.56883275463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45963.56883275463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45963.56883275463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45963.56883275463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45963.56883275463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45963.56883275463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45963.56883275463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45963.56883275463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45963.56883275463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45963.56883275463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45963.56883275463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45963.56883275463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45963.56883275463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45963.56883275463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45963.56883275463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45963.56883275463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45963.56883275463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45963.56883275463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45963.56883275463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45963.56883275463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45963.56883275463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45963.56883275463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45963.56883275463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45963.56883275463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45963.56883275463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45963.56883275463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45963.56883275463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45963.56883275463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45963.56883275463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45963.56883275463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45963.56883275463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45963.56883275463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45963.56883275463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45963.56883275463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45963.56883275463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45963.56883275463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45963.56883275463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45963.56883275463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45963.56883275463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45963.56883275463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45963.56883275463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45963.56883275463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45963.56883275463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45963.56883275463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45963.56883275463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45963.56883275463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45963.56883275463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45963.56883275463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45963.56883275463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45963.56883275463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45963.56883275463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45963.56883275463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45963.56883275463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45963.56883275463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45963.56883275463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45963.56883275463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45963.56883275463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45963.56883275463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45963.56883275463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45963.56883275463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45963.56883275463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45963.56883275463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45963.56883275463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45963.56883275463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45963.56883275463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45963.56883275463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45963.56883275463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45963.56883275463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45963.56883275463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45963.56883275463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45963.56883275463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45963.56883275463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45963.56883275463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45963.56883275463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45963.56883275463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45963.56883275463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45963.56883275463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45963.56883275463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45963.56883275463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45963.56883275463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45963.56883275463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45963.56883275463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45963.56883275463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45963.56883275463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45963.56883275463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45963.56883275463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45963.56883275463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45963.56883275463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45963.56883275463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45963.56883275463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45963.56883275463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45963.56883275463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45963.56883275463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45963.56883275463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45963.56883275463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45963.56883275463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45963.56883275463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45963.56883275463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45963.56883275463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45963.56883275463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45963.56883275463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45963.56883275463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45963.56883275463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45963.56883275463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45963.56883275463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45963.56883275463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45963.56883275463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45963.56883275463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45963.56883275463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45963.56883275463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45963.56883275463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45963.56883275463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45963.56883275463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45963.56883275463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45963.56883275463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45963.56883275463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45963.56883275463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45963.56883275463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45963.56883275463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45963.56883275463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45963.56883275463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45963.56883275463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45963.56883275463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45963.56883275463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45963.56883275463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45963.56883275463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45963.56883275463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45963.56883275463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45963.56883275463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45963.56883275463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45963.56883275463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45963.56883275463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45963.56883275463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45963.56883275463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45963.56883275463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45963.56883275463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45963.56883275463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45963.56883275463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45963.56883275463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45963.56883275463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45963.56883275463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45963.56883275463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45963.56883275463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45963.56883275463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45963.56883275463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45963.56883275463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45963.56883275463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45963.56883275463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45963.56883275463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45963.56883275463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45963.56883275463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45963.56883275463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45963.56883275463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45963.56883275463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45963.56883275463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45963.56883275463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45963.56883275463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45963.56883275463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45963.56883275463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45963.56883275463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45963.56883275463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45963.56883275463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45963.56883275463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45963.56883275463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45963.56883275463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45963.56883275463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45963.56883275463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45963.56883275463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45963.56883275463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45963.56883275463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45963.56883275463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45963.56883275463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45963.56883275463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45963.56883275463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45963.56883275463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45963.56883275463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45963.56883275463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45963.56883275463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45963.56883275463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45963.56883275463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45963.56883275463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45963.56883275463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45963.56883275463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45963.56883275463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45963.56883275463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45963.56883275463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45963.56883275463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45963.56883275463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45963.56883275463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45963.56883275463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45963.56883275463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45963.56883275463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45963.56883275463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45963.56883275463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45963.56883275463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45963.56883275463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45963.56883275463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45963.56883275463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45963.56883275463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45963.56883275463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45963.56883275463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45963.56883275463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45963.56883275463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45963.56883275463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45963.56883275463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45963.56883275463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45963.56883275463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45963.56883275463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45963.56883275463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45963.56883275463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45963.56883275463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45963.56883275463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45963.56883275463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45963.56883275463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45963.56883275463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45963.56883275463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45963.56883275463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45963.56883275463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45963.56883275463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45963.56883275463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45963.56883275463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45963.56883275463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45963.56883275463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45963.56883275463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45963.56883275463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45963.56883275463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45963.56883275463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45963.56883275463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45963.56883275463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45963.56883275463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45963.56883275463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45963.56883275463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45963.56883275463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45963.56883275463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45963.56883275463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45963.56883275463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45963.56883275463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45963.56883275463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45963.56883275463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45963.56883275463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45963.56883275463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45963.56883275463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45963.56883275463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45963.56883275463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45963.56883275463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45963.56883275463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45963.56883275463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45963.56883275463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45963.56883275463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45963.56883275463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45963.56883275463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45963.56883275463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45963.56883275463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45963.56883275463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45963.56883275463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45963.56883275463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45963.56883275463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45963.56883275463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45963.56883275463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45963.56883275463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45963.56883275463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45963.56883275463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45963.56883275463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45963.56883275463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45963.56883275463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45963.56883275463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45963.56883275463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45963.56883275463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45963.56883275463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45963.56883275463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45963.56883275463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45963.56883275463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45963.56883275463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45963.56883275463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45963.56883275463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45963.56883275463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45963.56883275463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45963.56883275463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45963.56883275463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45963.56883275463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45963.56883275463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45963.56883275463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45963.56883275463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45963.56883275463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45963.56883275463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45963.56883275463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45963.56883275463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45963.56883275463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45963.56883275463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45963.56883275463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45963.56883275463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45963.56883275463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45963.56883275463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45963.56883275463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45963.56883275463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45963.56883275463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45963.56883275463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45963.56883275463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45963.56883275463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45963.56883275463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45963.56883275463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45963.56883275463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45963.56883275463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45963.56883275463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45963.56883275463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45963.56883275463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45963.56883275463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45963.56883275463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45963.56883275463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45963.56883275463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45963.56883275463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45963.56883275463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45963.56883275463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45963.56883275463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45963.56883275463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45963.56883275463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45963.56883275463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45963.56883275463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45963.56883275463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45963.56883275463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45963.56883275463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45963.56883275463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45963.56883275463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45963.56883275463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45963.56883275463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45963.56883275463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45963.56883275463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45963.56883275463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45963.56883275463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45963.56883275463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45963.56883275463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45963.56883275463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45963.56883275463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45963.56883275463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45963.56883275463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45963.56883275463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45963.56883275463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45963.56883275463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45963.56883275463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45963.56883275463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45963.56883275463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45963.56883275463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45963.56883275463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45963.56883275463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45963.56883275463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45963.56883275463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45963.56883275463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45963.56883275463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45963.56883275463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45963.56883275463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45963.56883275463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45963.56883275463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45963.56883275463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45963.56883275463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45963.56883275463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45963.56883275463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45963.56883275463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45963.56883275463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45963.56883275463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45963.56883275463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45963.56883275463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45963.56883275463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45963.56883275463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45963.56883275463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45963.56883275463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45963.56883275463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45963.56883275463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45963.56883275463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45963.56883275463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45963.56883275463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45963.56883275463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45963.56883275463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45963.56883275463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45963.56883275463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45963.56883275463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45963.56883275463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45963.56883275463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45963.56883275463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45963.56883275463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45963.56883275463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45963.56883275463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45963.56883275463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45963.56883275463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45963.56883275463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45963.56883275463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45963.56883275463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45963.56883275463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45963.56883275463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45963.56883275463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45963.56883275463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45963.56883275463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45963.56883275463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45963.56883275463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45963.56883275463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45963.56883275463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45963.56883275463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45963.56883275463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45963.56883275463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45963.56883275463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45963.56883275463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45963.56883275463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45963.56883275463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45963.56883275463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45963.56883275463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45963.56883275463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45963.56883275463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45963.56883275463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45963.56883275463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45963.56883275463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45963.56883275463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45963.56883275463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45963.56883275463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45963.56883275463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45963.56883275463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45963.56883275463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45963.56883275463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45963.56883275463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45963.56883275463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45963.56883275463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45963.56883275463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45963.56883275463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45963.56883275463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45963.56883275463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45963.56883275463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45963.56883275463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45963.56883275463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45963.56883275463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45963.56883275463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45963.56883275463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45963.56883275463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45963.56883275463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45963.56883275463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45963.56883275463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45963.56883275463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45963.56883275463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45963.56883275463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45963.56883275463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45963.56883275463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45963.56883275463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45963.56883275463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45963.56883275463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45963.56883275463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45963.56883275463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45963.56883275463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45963.56883275463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45963.56883275463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45963.56883275463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45963.56883275463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45963.56883275463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45963.56883275463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45963.56883275463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45963.56883275463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45963.56883275463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45963.56883275463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45963.56883275463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45963.56883275463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45963.56883275463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45963.56883275463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45963.56883275463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45963.56883275463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45963.56883275463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45963.56883275463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45963.56883275463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45963.56883275463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45963.56883275463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45963.56883275463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45963.56883275463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45963.56883275463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45963.56883275463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45963.56883275463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45963.56883275463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45963.56883275463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45963.56883275463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45963.56883275463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45963.56883275463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45963.56883275463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45963.56883275463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45963.56883275463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45963.56883275463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45963.56883275463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45963.56883275463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45963.56883275463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45963.56883275463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45963.56883275463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45963.56883275463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45963.56883275463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45963.56883275463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45963.56883275463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45963.56883275463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45963.56883275463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45963.56883275463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45963.56883275463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45963.56883275463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45963.56883275463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45963.56883275463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45963.56883275463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45963.56883275463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45963.56883275463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45963.56883275463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45963.56883275463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45963.56883275463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45963.56883275463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45963.56883275463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45963.56883275463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45963.56883275463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45963.56883275463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45963.56883275463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45963.56883275463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45963.56883275463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45963.56883275463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45963.56883275463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45963.56883275463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45963.56883275463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45963.56883275463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45963.56883275463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45963.56883275463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45963.56883275463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45963.56883275463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45963.56883275463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45963.56883275463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45963.56883275463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45963.56883275463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45963.56883275463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45963.56883275463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45963.56883275463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45963.56883275463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45963.56883275463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45963.56883275463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45963.56883275463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45963.56883275463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45963.56883275463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45963.56883275463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45963.56883275463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45963.56883275463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45963.56883275463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45963.56883275463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45963.56883275463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45963.56883275463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45963.56883275463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45963.56883275463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45963.56883275463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45963.56883275463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45963.56883275463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45963.56883275463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45963.56883275463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45963.56883275463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45963.56883275463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45963.56883275463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45963.56883275463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45963.56883275463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45963.56883275463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45963.56883275463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45963.56883275463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45963.56883275463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45963.56883275463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45963.56883275463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45963.56883275463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45963.56883275463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45963.56883275463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45963.56883275463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45963.56883275463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45963.56883275463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45963.56883275463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45963.56883275463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45963.56883275463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45963.56883275463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45963.56883275463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45963.56883275463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45963.56883275463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45963.56883275463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45963.56883275463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45963.56883275463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45963.56883275463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45963.56883275463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45963.56883275463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45963.56883275463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45963.56883275463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45963.56883275463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45963.56883275463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45963.56883275463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45963.56883275463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45963.56883275463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45963.56883275463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45963.56883275463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45963.56883275463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45963.56883275463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45963.56883275463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45963.56883275463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45963.56883275463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45963.56883275463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45963.56883275463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45963.56883275463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45963.56883275463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45963.56883275463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45963.56883275463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45963.56883275463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45963.56883275463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45963.56883275463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45963.56883275463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45963.56883275463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45963.56883275463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45963.56883275463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45963.56883275463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45963.56883275463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45963.56883275463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45963.56883275463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45963.56883275463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45963.56883275463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45963.56883275463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45963.56883275463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45963.56883275463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45963.56883275463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45963.56883275463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45963.56883275463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45963.56883275463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45963.56883275463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45963.56883275463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45963.56883275463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45963.56883275463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45963.56883275463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45963.56883275463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45963.56883275463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45963.56883275463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45963.56883275463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45963.56883275463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45963.56883275463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45963.56883275463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45963.56883275463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45963.56883275463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45963.56883275463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45963.56883275463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45963.56883275463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45963.56883275463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45963.56883275463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45963.56883275463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45963.56883275463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45963.56883275463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45963.56883275463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45963.56883275463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45963.56883275463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45963.56883275463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45963.56883275463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45963.56883275463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45963.56883275463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45963.56883275463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45963.56883275463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45963.56883275463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45963.56883275463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45963.56883275463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45963.56883275463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45963.56883275463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45963.56883275463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45963.56883275463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45963.56883275463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45963.56883275463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45963.56883275463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45963.56883275463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45963.56883275463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45963.56883275463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45963.56883275463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45963.56883275463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45963.56883275463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45963.56883275463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45963.56883275463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45963.56883275463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45963.56883275463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45963.56883275463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45963.56883275463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45963.56883275463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45963.56883275463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45963.56883275463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45963.56883275463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45963.56883275463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45963.56883275463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45963.56883275463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45963.56883275463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45963.56883275463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45963.56883275463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45963.56883275463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45963.56883275463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45963.56883275463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45963.56883275463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45963.56883275463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45963.56883275463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45963.56883275463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45963.56883275463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45963.56883275463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45963.56883275463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45963.56883275463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45963.56883275463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45963.56883275463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45963.56883275463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45963.56883275463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45963.56883275463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45963.56883275463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45963.56883275463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45963.56883275463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45963.56883275463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45963.56883275463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45963.56883275463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45963.56883275463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45963.56883275463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45963.56883275463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45963.56883275463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45963.56883275463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45963.56883275463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45963.56883275463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45963.56883275463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45963.56883275463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45963.56883275463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45963.56883275463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45963.56883275463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45963.56883275463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45963.56883275463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45963.56883275463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45963.56883275463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45963.56883275463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45963.56883275463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45963.56883275463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45963.56883275463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45963.56883275463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45963.56883275463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45963.56883275463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45963.56883275463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45963.56883275463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45963.56883275463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45963.56883275463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45963.56883275463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45963.56883275463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45963.56883275463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45963.56883275463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45963.56883275463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45963.56883275463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45963.56883275463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45963.56883275463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45963.56883275463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45963.56883275463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45963.56883275463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45963.56883275463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45963.56883275463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45963.56883275463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45963.56883275463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45963.56883275463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45963.56883275463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45963.56883275463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45963.56883275463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45963.56883275463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45963.56883275463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45963.56883275463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45963.56883275463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45963.56883275463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45963.56883275463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45963.56883275463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45963.56883275463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45963.56883275463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45963.56883275463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45963.56883275463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45963.56883275463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45963.56883275463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45963.56883275463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45963.56883275463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45963.56883275463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45963.56883275463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45963.56883275463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45963.56883275463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45963.56883275463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45963.56883275463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45963.56883275463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45963.56883275463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45963.56883275463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45963.56883275463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45963.56883275463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45963.56883275463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45963.56883275463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45963.56883275463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45963.56883275463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45963.56883275463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45963.56883275463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45963.56883275463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45963.56883275463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45963.56883275463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45963.56883275463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45963.56883275463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45963.56883275463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45963.56883275463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45963.56883275463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45963.56883275463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45963.56883275463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45963.56883275463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45963.56883275463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45963.56883275463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45963.56883275463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45963.56883275463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45963.56883275463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45963.56883275463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45963.56883275463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45963.56883275463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45963.56883275463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45963.56883275463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45963.56883275463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45963.56883275463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45963.56883275463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45963.56883275463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45963.56883275463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45963.56883275463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45963.56883275463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45963.56883275463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45963.56883275463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45963.56883275463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45963.56883275463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45963.56883275463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45963.56883275463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45963.56883275463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45963.56883275463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45963.56883275463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45963.56883275463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45963.56883275463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45963.56883275463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45963.56883275463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45963.56883275463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45963.56883275463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45963.56883275463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45963.56883275463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45963.56883275463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45963.56883275463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45963.56883275463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45963.56883275463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45963.56883275463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45963.56883275463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45963.56883275463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45963.56883275463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45963.56883275463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45963.56883275463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45963.56883275463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45963.56883275463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45963.56883275463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45963.56883275463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45963.56883275463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45963.56883275463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45963.56883275463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45963.56883275463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45963.56883275463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45963.56883275463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45963.56883275463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45963.56883275463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45963.56883275463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45963.56883275463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45963.56883275463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45963.56883275463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45963.56883275463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45963.56883275463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45963.56883275463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45963.56883275463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45963.56883275463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45963.56883275463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45963.56883275463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45963.56883275463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45963.56883275463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45963.56883275463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45963.56883275463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45963.56883275463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45963.56883275463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45963.56883275463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45963.56883275463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45963.56883275463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45963.56883275463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45963.56883275463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45963.56883275463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45963.56883275463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45963.56883275463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45963.56883275463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45963.56883275463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45963.56883275463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45963.56883275463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45963.56883275463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45963.56883275463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45963.56883275463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45963.56883275463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45963.56883275463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45963.56883275463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45963.56883275463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45963.56883275463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45963.56883275463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45963.56883275463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45963.56883275463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45963.56883275463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45963.56883275463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45963.56883275463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45963.56883275463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45963.56883275463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45963.56883275463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45963.56883275463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45963.56883275463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45963.56883275463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45963.56883275463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45963.56883275463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45963.56883275463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45963.56883275463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45963.56883275463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45963.56883275463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45963.56883275463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45963.56883275463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45963.56883275463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45963.56883275463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45963.56883275463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45963.56883275463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45963.56883275463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45963.56883275463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45963.56883275463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45963.56883275463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45963.56883275463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45963.56883275463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45963.56883275463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45963.56883275463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45963.56883275463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45963.56883275463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45963.56883275463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45963.56883275463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45963.56883275463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45963.56883275463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45963.56883275463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45963.56883275463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45963.56883275463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45963.56883275463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45963.56883275463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45963.56883275463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45963.56883275463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45963.56883275463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45963.56883275463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45963.56883275463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45963.56883275463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45963.56883275463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45963.56883275463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45963.56883275463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45963.56883275463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45963.56883275463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45963.56883275463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45963.56883275463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45963.56883275463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45963.56883275463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45963.56883275463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45963.56883275463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45963.56883275463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45963.56883275463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45963.56883275463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45963.56883275463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45963.56883275463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45963.56883275463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45963.56883275463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260.08811516203423</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2.6000827546304208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0.19286053240648471</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34987</v>
      </c>
      <c r="E5" s="97" t="s">
        <v>39021</v>
      </c>
      <c r="F5" s="122">
        <v>45963.411041666666</v>
      </c>
      <c r="G5" s="123">
        <f ca="1">IFERROR(NOW()-F5,"")</f>
        <v>0.15779108796414221</v>
      </c>
      <c r="H5" s="122">
        <v>45963.411041666666</v>
      </c>
      <c r="I5" s="118" t="str">
        <f>IFERROR(VLOOKUP(D5,DB!A:F,6,0),"")</f>
        <v>SCECO</v>
      </c>
      <c r="J5" s="118" t="str">
        <f>IFERROR(VLOOKUP(D5,DB!A:G,7,0),"")</f>
        <v>Vandalized</v>
      </c>
      <c r="K5" s="124" t="s">
        <v>39118</v>
      </c>
      <c r="L5" s="120" t="str">
        <f>IFERROR(VLOOKUP(D5,DB!A:I,9,0),"")</f>
        <v>Latis</v>
      </c>
    </row>
    <row r="6" spans="1:16" ht="15" customHeight="1">
      <c r="A6" s="118" t="s">
        <v>39119</v>
      </c>
      <c r="B6" s="118" t="str">
        <f>IFERROR(VLOOKUP(D6,DB!A:K,11,0),"")</f>
        <v>R4</v>
      </c>
      <c r="C6" s="119">
        <v>1</v>
      </c>
      <c r="D6" s="120" t="s">
        <v>37392</v>
      </c>
      <c r="E6" s="97" t="s">
        <v>39021</v>
      </c>
      <c r="F6" s="122">
        <v>45963.543391203704</v>
      </c>
      <c r="G6" s="123">
        <f ca="1">IFERROR(NOW()-F6,"")</f>
        <v>2.5441550926188938E-2</v>
      </c>
      <c r="H6" s="122">
        <v>45963.528831018521</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45963.56883275463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45963.56883275463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45963.56883275463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45963.56883275463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45963.56883275463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45963.56883275463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45963.56883275463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45963.56883275463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45963.56883275463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45963.56883275463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45963.56883275463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45963.56883275463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45963.56883275463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45963.56883275463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45963.56883275463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45963.56883275463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45963.56883275463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45963.56883275463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45963.56883275463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45963.56883275463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45963.56883275463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45963.56883275463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45963.56883275463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45963.56883275463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45963.56883275463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45963.56883275463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45963.56883275463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45963.56883275463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45963.56883275463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45963.56883275463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45963.56883275463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45963.56883275463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45963.56883275463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45963.56883275463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45963.56883275463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45963.56883275463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45963.56883275463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45963.56883275463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45963.56883275463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45963.56883275463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45963.56883275463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45963.56883275463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45963.56883275463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45963.56883275463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45963.56883275463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45963.56883275463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45963.56883275463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45963.56883275463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45963.56883275463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45963.56883275463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45963.56883275463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45963.56883275463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45963.56883275463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45963.56883275463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45963.56883275463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45963.56883275463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45963.56883275463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45963.56883275463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45963.56883275463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45963.56883275463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45963.56883275463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45963.56883275463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45963.56883275463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45963.56883275463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45963.56883275463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45963.56883275463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45963.56883275463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45963.56883275463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45963.56883275463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45963.56883275463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45963.56883275463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45963.56883275463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45963.56883275463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45963.56883275463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45963.56883275463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45963.56883275463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45963.56883275463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45963.56883275463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45963.56883275463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45963.56883275463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45963.56883275463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45963.56883275463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45963.56883275463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45963.56883275463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45963.56883275463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45963.56883275463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45963.56883275463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45963.56883275463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45963.56883275463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45963.56883275463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45963.56883275463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45963.56883275463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45963.56883275463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45963.56883275463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45963.56883275463</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45963.56883275463</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71.736772106480203</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37.379955439813784</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14.907721643518016</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45963.568832291669</v>
      </c>
      <c r="H5" s="152"/>
      <c r="I5" s="151" t="str">
        <f>IFERROR(VLOOKUP(D5,DB!A:F,6,0),"")</f>
        <v/>
      </c>
      <c r="J5" s="151" t="str">
        <f>IFERROR(VLOOKUP(D5,DB!A:G,7,0),"")</f>
        <v/>
      </c>
      <c r="K5" s="151"/>
      <c r="L5" s="151" t="str">
        <f>IFERROR(VLOOKUP(D5,DB!A:I,9,0),"")</f>
        <v/>
      </c>
    </row>
    <row r="6" spans="1:13" ht="15">
      <c r="A6" s="151"/>
      <c r="B6" s="151" t="str">
        <f>IFERROR(VLOOKUP(D6,DB!A:K,11,0),"")</f>
        <v/>
      </c>
      <c r="C6" s="151"/>
      <c r="D6"/>
      <c r="E6" s="151"/>
      <c r="F6" s="152"/>
      <c r="G6" s="153">
        <f ca="1">IFERROR(NOW()-F6,"")</f>
        <v>45963.568832291669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45963.568832291669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45963.568832291669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45963.56883275463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45963.56883275463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45963.56883275463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45963.56883275463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45963.56883275463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45963.56883275463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45963.56883275463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45963.56883275463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45963.56883275463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45963.56883275463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45963.56883275463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45963.56883275463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45963.56883275463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45963.56883275463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45963.56883275463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45963.56883275463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45963.56883275463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45963.56883275463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45963.56883275463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45963.56883275463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45963.56883275463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45963.56883275463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45963.56883275463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45963.56883275463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45963.56883275463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45963.56883275463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45963.56883275463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45963.56883275463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45963.56883275463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45963.56883275463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45963.56883275463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45963.56883275463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45963.56883275463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45963.56883275463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45963.56883275463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45963.56883275463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45963.56883275463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45963.56883275463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45963.56883275463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45963.56883275463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45963.56883275463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45963.56883275463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45963.56883275463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45963.56883275463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45963.56883275463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45963.56883275463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45963.56883275463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45963.56883275463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45963.56883275463</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45963.56883275463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45963.56883275463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45963.56883275463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45963.56883275463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45963.56883275463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45963.56883275463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45963.56883275463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45963.56883275463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45963.56883275463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45963.56883275463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45963.56883275463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45963.56883275463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45963.56883275463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45963.56883275463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45963.56883275463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45963.56883275463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45963.56883275463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45963.56883275463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45963.56883275463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45963.56883275463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45963.56883275463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45963.56883275463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45963.56883275463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45963.56883275463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45963.56883275463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45963.56883275463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45963.56883275463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45963.56883275463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45963.56883275463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45963.56883275463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45963.56883275463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45963.56883275463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45963.56883275463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45963.56883275463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45963.56883275463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45963.56883275463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45963.56883275463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45963.56883275463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45963.56883275463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45963.56883275463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45963.56883275463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45963.56883275463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45963.56883275463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45963.56883275463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45963.56883275463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45963.56883275463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45963.56883275463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45963.56883275463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45963.56883275463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45963.56883275463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45963.56883275463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45963.56883275463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45963.56883275463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45963.56883275463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45963.56883275463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45963.56883275463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45963.56883275463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45963.56883275463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45963.56883275463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45963.56883275463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45963.56883275463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45963.56883275463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45963.56883275463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45963.56883275463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45963.56883275463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45963.56883275463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45963.56883275463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45963.56883275463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45963.56883275463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45963.56883275463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45963.56883275463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45963.56883275463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45963.56883275463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45963.56883275463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45963.56883275463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45963.56883275463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45963.56883275463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45963.56883275463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45963.56883275463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45963.56883275463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45963.56883275463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45963.56883275463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45963.56883275463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45963.56883275463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45963.56883275463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45963.56883275463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45963.56883275463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45963.56883275463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45963.56883275463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45963.56883275463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45963.56883275463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45963.56883275463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45963.56883275463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45963.56883275463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45963.56883275463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45963.56883275463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45963.56883275463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45963.56883275463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45963.56883275463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45963.56883275463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45963.56883275463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45963.56883275463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45963.56883275463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45963.56883275463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45963.56883275463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45963.56883275463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45963.56883275463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45963.56883275463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45963.56883275463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45963.56883275463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45963.56883275463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45963.56883275463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45963.56883275463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45963.56883275463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45963.56883275463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45963.56883275463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45963.56883275463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45963.56883275463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45963.56883275463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45963.56883275463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45963.56883275463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45963.56883275463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45963.56883275463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45963.56883275463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45963.56883275463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45963.56883275463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45963.56883275463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45963.56883275463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45963.56883275463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45963.56883275463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45963.56883275463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45963.56883275463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45963.56883275463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45963.56883275463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45963.56883275463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45963.56883275463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45963.56883275463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45963.56883275463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45963.56883275463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45963.56883275463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45963.56883275463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45963.56883275463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45963.56883275463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45963.56883275463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45963.56883275463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45963.56883275463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45963.56883275463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45963.56883275463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45963.56883275463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45963.56883275463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45963.56883275463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45963.56883275463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45963.56883275463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45963.56883275463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45963.56883275463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45963.56883275463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45963.56883275463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45963.56883275463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45963.56883275463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45963.56883275463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45963.56883275463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45963.56883275463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45963.56883275463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45963.56883275463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45963.56883275463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45963.56883275463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45963.56883275463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45963.56883275463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45963.56883275463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45963.56883275463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45963.56883275463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45963.56883275463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45963.56883275463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45963.56883275463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45963.56883275463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45963.56883275463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45963.56883275463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45963.56883275463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45963.56883275463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45963.56883275463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45963.56883275463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45963.56883275463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45963.56883275463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45963.56883275463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45963.56883275463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45963.56883275463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45963.56883275463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45963.56883275463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45963.56883275463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45963.56883275463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45963.56883275463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45963.56883275463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45963.56883275463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45963.56883275463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45963.56883275463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45963.56883275463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45963.56883275463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45963.56883275463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45963.56883275463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45963.56883275463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45963.56883275463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45963.56883275463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45963.56883275463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45963.56883275463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45963.56883275463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45963.56883275463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45963.56883275463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45963.56883275463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45963.56883275463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45963.56883275463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45963.56883275463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45963.56883275463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45963.56883275463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45963.56883275463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45963.56883275463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45963.56883275463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45963.56883275463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45963.56883275463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45963.56883275463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45963.56883275463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45963.56883275463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45963.56883275463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45963.56883275463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45963.56883275463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45963.56883275463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45963.56883275463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45963.56883275463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45963.56883275463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45963.56883275463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45963.56883275463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45963.56883275463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45963.56883275463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45963.56883275463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45963.56883275463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45963.56883275463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45963.56883275463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45963.56883275463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45963.56883275463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45963.56883275463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45963.56883275463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45963.56883275463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45963.56883275463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45963.56883275463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45963.56883275463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45963.56883275463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45963.56883275463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45963.56883275463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45963.56883275463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45963.56883275463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45963.56883275463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45963.56883275463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45963.56883275463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45963.56883275463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45963.56883275463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45963.56883275463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45963.56883275463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45963.56883275463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45963.56883275463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45963.56883275463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45963.56883275463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45963.56883275463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45963.56883275463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45963.56883275463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45963.56883275463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45963.56883275463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45963.56883275463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45963.56883275463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45963.56883275463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45963.56883275463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45963.56883275463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45963.56883275463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45963.56883275463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45963.56883275463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45963.56883275463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45963.56883275463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45963.56883275463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45963.56883275463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45963.56883275463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45963.56883275463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45963.56883275463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45963.56883275463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45963.56883275463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45963.56883275463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45963.56883275463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45963.56883275463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45963.56883275463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45963.56883275463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45963.56883275463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45963.56883275463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45963.56883275463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45963.56883275463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45963.56883275463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45963.56883275463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45963.56883275463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45963.56883275463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45963.56883275463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45963.56883275463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45963.56883275463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45963.56883275463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45963.56883275463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45963.56883275463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45963.56883275463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45963.56883275463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45963.56883275463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45963.56883275463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45963.56883275463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45963.56883275463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45963.56883275463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45963.56883275463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45963.56883275463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45963.56883275463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45963.56883275463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45963.56883275463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45963.56883275463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45963.56883275463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45963.56883275463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45963.56883275463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45963.56883275463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45963.56883275463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45963.56883275463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45963.56883275463</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3.2501273148227483E-2</v>
      </c>
      <c r="H2" s="106">
        <v>45963.530532407407</v>
      </c>
      <c r="I2" s="102" t="str">
        <f>IFERROR(VLOOKUP(D2,DB!A:F,6,0),"")</f>
        <v>SCECO</v>
      </c>
      <c r="J2" s="170"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45963.568832291669</v>
      </c>
      <c r="H3" s="106"/>
      <c r="I3" s="102" t="str">
        <f>IFERROR(VLOOKUP(D3,DB!A:F,6,0),"")</f>
        <v/>
      </c>
      <c r="J3" s="170" t="str">
        <f>IFERROR(VLOOKUP(D3,DB!A:G,7,0),"")</f>
        <v/>
      </c>
      <c r="K3" s="107"/>
      <c r="L3" s="108" t="str">
        <f>IFERROR(VLOOKUP(D3,DB!A:I,9,0),"")</f>
        <v/>
      </c>
    </row>
    <row r="4" spans="1:16383" ht="31.5" customHeight="1">
      <c r="A4" s="103"/>
      <c r="B4" s="102" t="str">
        <f>IFERROR(VLOOKUP(D4,DB!A:K,11,0),"")</f>
        <v/>
      </c>
      <c r="C4" s="104"/>
      <c r="D4" s="102"/>
      <c r="E4" s="102"/>
      <c r="F4" s="106"/>
      <c r="G4" s="76">
        <f ca="1">IFERROR(NOW()-F4,"-")</f>
        <v>45963.568832291669</v>
      </c>
      <c r="H4" s="106"/>
      <c r="I4" s="102" t="str">
        <f>IFERROR(VLOOKUP(D4,DB!A:F,6,0),"")</f>
        <v/>
      </c>
      <c r="J4" s="170" t="str">
        <f>IFERROR(VLOOKUP(D4,DB!A:G,7,0),"")</f>
        <v/>
      </c>
      <c r="K4" s="107"/>
      <c r="L4" s="108" t="str">
        <f>IFERROR(VLOOKUP(D4,DB!A:I,9,0),"")</f>
        <v/>
      </c>
    </row>
    <row r="5" spans="1:16383" ht="31.5" customHeight="1">
      <c r="A5" s="103"/>
      <c r="B5" s="102" t="str">
        <f>IFERROR(VLOOKUP(D5,DB!A:K,11,0),"")</f>
        <v/>
      </c>
      <c r="C5" s="104"/>
      <c r="D5"/>
      <c r="E5" s="102"/>
      <c r="F5" s="106"/>
      <c r="G5" s="76">
        <f ca="1">IFERROR(NOW()-F5,"-")</f>
        <v>45963.568832291669</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45963.568832291669</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45963.568832291669</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45963.568832291669</v>
      </c>
      <c r="H8" s="106"/>
      <c r="I8" s="102" t="str">
        <f>IFERROR(VLOOKUP(D8,DB!A:F,6,0),"")</f>
        <v/>
      </c>
      <c r="J8" s="170" t="str">
        <f>IFERROR(VLOOKUP(D8,DB!A:G,7,0),"")</f>
        <v/>
      </c>
      <c r="K8" s="107"/>
      <c r="L8" s="108" t="str">
        <f>IFERROR(VLOOKUP(D8,DB!A:I,9,0),"")</f>
        <v/>
      </c>
    </row>
    <row r="9" spans="1:16383" ht="31.5" customHeight="1">
      <c r="A9" s="169"/>
      <c r="B9" s="170" t="str">
        <f>IFERROR(VLOOKUP(D9,DB!A:K,11,0),"")</f>
        <v/>
      </c>
      <c r="C9" s="171"/>
      <c r="D9" s="170"/>
      <c r="E9" s="102"/>
      <c r="F9" s="172"/>
      <c r="G9" s="115">
        <f t="shared" ref="G9:G34" ca="1" si="0">IFERROR(NOW()-F9,"-")</f>
        <v>45963.568832291669</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t="shared" ca="1" si="0"/>
        <v>45963.568832291669</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t="shared" ca="1" si="0"/>
        <v>45963.568832291669</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45963.568832291669</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45963.568832291669</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45963.568832291669</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45963.568832291669</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45963.568832291669</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45963.568832291669</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45963.568832291669</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45963.568832291669</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45963.568832291669</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45963.568832291669</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45963.568832291669</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45963.568832291669</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45963.568832291669</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45963.568832291669</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45963.568832291669</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45963.568832291669</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45963.568832291669</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45963.568832291669</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45963.568832291669</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45963.568832291669</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45963.568832291669</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45963.568832291669</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45963.568832291669</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45963.568832291669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45963.568832291669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45963.568832291669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45963.568832291669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45963.568832291669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45963.568832291669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45963.568832291669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45963.568832291669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45963.568832291669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45963.568832291669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45963.568832291669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45963.568832291669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45963.568832291669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45963.568832291669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45963.568832291669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45963.568832291669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45963.568832291669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45963.568832291669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45963.568832291669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45963.568832291669</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