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03" documentId="120_S{2AC9BD13-BADA-5192-A53E-5A8FF88502F6}" xr6:coauthVersionLast="47" xr6:coauthVersionMax="47" xr10:uidLastSave="{3498E77A-AC93-43DD-A70F-5879DFA646C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<sst xmlns="http://schemas.openxmlformats.org/spreadsheetml/2006/main" count="180301" uniqueCount="39132">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</sst>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313.05927442129905</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0.25167025463451864</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45976.007700347225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45976.007700347225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45976.007700347225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45976.007700347225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45976.007700347225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45976.007700347225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45976.007700347225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45976.007700347225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45976.007700347225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45976.007700347225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45976.007700347225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45976.007700347225</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45976.007700347225</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45976.007700347225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45976.007700347225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45976.007700347225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45976.007700347225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45976.007700347225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45976.007700347225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45976.007700347225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45976.007700347225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45976.007700347225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45976.007700347225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45976.007700347225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45976.007700347225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45976.007700347225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45976.007700347225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45976.007700347225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45976.007700347225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45976.007700347225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45976.007700347225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45976.007700347225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45976.007700347225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45976.007700347225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45976.007700347225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45976.007700347225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45976.007700347225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45976.007700347225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45976.007700347225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45976.007700347225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45976.007700347225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45976.007700347225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45976.007700347225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45976.007700347225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45976.007700347225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45976.007700347225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45976.007700347225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45976.007700347225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45976.007700347225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45976.007700347225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45976.007700347225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45976.007700347225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45976.007700347225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45976.007700347225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45976.007700347225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45976.007700347225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45976.007700347225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45976.007700347225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45976.007700347225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45976.007700347225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45976.007700347225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45976.007700347225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45976.007700347225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45976.007700347225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45976.007700347225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45976.007700347225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45976.007700347225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45976.007700347225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45976.007700347225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45976.007700347225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45976.007700347225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45976.007700347225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45976.007700347225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45976.007700347225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45976.007700347225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45976.007700347225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45976.007700347225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45976.007700347225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45976.007700347225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45976.007700347225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45976.007700347225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45976.007700347225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45976.007700347225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45976.007700347225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45976.007700347225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45976.007700347225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45976.007700347225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45976.007700347225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45976.007700347225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45976.007700347225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45976.007700347225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45976.007700347225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45976.007700347225</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86FD4967-5AB3-40C7-967B-6AB8B97BE7E4}"/>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151.00786238426372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45976.007700347225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45976.007700347225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45976.007700347225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45976.007700347225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45976.007700347225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45976.007700347225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45976.007700347225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45976.007700347225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45976.007700347225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45976.007700347225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45976.007700347225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45976.007700347225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45976.007700347225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45976.007700347225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45976.007700347225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45976.007700347225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45976.007700347225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45976.007700347225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45976.007700347225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45976.007700347225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45976.007700347225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45976.007700347225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45976.007700347225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45976.007700347225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45976.007700347225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45976.007700347225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45976.007700347225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45976.007700347225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45976.007700347225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45976.007700347225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45976.007700347225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45976.007700347225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45976.007700347225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45976.007700347225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5.8221180559485219E-2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3.5605439814389683E-2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45976.007700347225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45976.007700347225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45976.007700347225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45976.007700347225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45976.007700347225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45976.007700347225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45976.007700347225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45976.007700347225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45976.007700347225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45976.007700347225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45976.007700347225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45976.007700347225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45976.007700347225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45976.007700347225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45976.007700347225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45976.007700347225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45976.007700347225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45976.007700347225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45976.007700347225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45976.007700347225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45976.007700347225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45976.007700347225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45976.007700347225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45976.007700347225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45976.007700347225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45976.007700347225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45976.007700347225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45976.007700347225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45976.007700347225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45976.007700347225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45976.007700347225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45976.007700347225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45976.007700347225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45976.007700347225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45976.007700347225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45976.007700347225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45976.007700347225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45976.007700347225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45976.007700347225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45976.007700347225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45976.007700347225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45976.007700347225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45976.007700347225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45976.007700347225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45976.007700347225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45976.007700347225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45976.007700347225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45976.007700347225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45976.007700347225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45976.007700347225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45976.007700347225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45976.007700347225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45976.007700347225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45976.007700347225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45976.007700347225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45976.007700347225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45976.007700347225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45976.007700347225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45976.007700347225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45976.007700347225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45976.007700347225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45976.007700347225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45976.007700347225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45976.007700347225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45976.007700347225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45976.007700347225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45976.007700347225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45976.007700347225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45976.007700347225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45976.007700347225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45976.007700347225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45976.007700347225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45976.007700347225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45976.007700347225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45976.007700347225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45976.007700347225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45976.007700347225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45976.007700347225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45976.007700347225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45976.007700347225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45976.007700347225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45976.007700347225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45976.007700347225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45976.007700347225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45976.007700347225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45976.007700347225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45976.007700347225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45976.007700347225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45976.007700347225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45976.007700347225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45976.007700347225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45976.007700347225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45976.007700347225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45976.007700347225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45976.007700347225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45976.007700347225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45976.007700347225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45976.007700347225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45976.007700347225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45976.007700347225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45976.007700347225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45976.007700347225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45976.007700347225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45976.007700347225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45976.007700347225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45976.007700347225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45976.007700347225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45976.007700347225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45976.007700347225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45976.007700347225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45976.007700347225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45976.007700347225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45976.007700347225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45976.007700347225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45976.007700347225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45976.007700347225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45976.007700347225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45976.007700347225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45976.007700347225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45976.007700347225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45976.007700347225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45976.007700347225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45976.007700347225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45976.007700347225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45976.007700347225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45976.007700347225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45976.007700347225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45976.007700347225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45976.007700347225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45976.007700347225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45976.007700347225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45976.007700347225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45976.007700347225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45976.007700347225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45976.007700347225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45976.007700347225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45976.007700347225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45976.007700347225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45976.007700347225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45976.007700347225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45976.007700347225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45976.007700347225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45976.007700347225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45976.007700347225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45976.007700347225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45976.007700347225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45976.007700347225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45976.007700347225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45976.007700347225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45976.007700347225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45976.007700347225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45976.007700347225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45976.007700347225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45976.007700347225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45976.007700347225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45976.007700347225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45976.007700347225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45976.007700347225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45976.007700347225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45976.007700347225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45976.007700347225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45976.007700347225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45976.007700347225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45976.007700347225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45976.007700347225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45976.007700347225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45976.007700347225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45976.007700347225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45976.007700347225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45976.007700347225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45976.007700347225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45976.007700347225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45976.007700347225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45976.007700347225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45976.007700347225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45976.007700347225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45976.007700347225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45976.007700347225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45976.007700347225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45976.007700347225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45976.007700347225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45976.007700347225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45976.007700347225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45976.007700347225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45976.007700347225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45976.007700347225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45976.007700347225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45976.007700347225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45976.007700347225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45976.007700347225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45976.007700347225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45976.007700347225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45976.007700347225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45976.007700347225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45976.007700347225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45976.007700347225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45976.007700347225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45976.007700347225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45976.007700347225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45976.007700347225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45976.007700347225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45976.007700347225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45976.007700347225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45976.007700347225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45976.007700347225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45976.007700347225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45976.007700347225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45976.007700347225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45976.007700347225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45976.007700347225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45976.007700347225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45976.007700347225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45976.007700347225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45976.007700347225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45976.007700347225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45976.007700347225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45976.007700347225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45976.007700347225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45976.007700347225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45976.007700347225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45976.007700347225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45976.007700347225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45976.007700347225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45976.007700347225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45976.007700347225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45976.007700347225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45976.007700347225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45976.007700347225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45976.007700347225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45976.007700347225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45976.007700347225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45976.007700347225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45976.007700347225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45976.007700347225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45976.007700347225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45976.007700347225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45976.007700347225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45976.007700347225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45976.007700347225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45976.007700347225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45976.007700347225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45976.007700347225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45976.007700347225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45976.007700347225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45976.007700347225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45976.007700347225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45976.007700347225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45976.007700347225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45976.007700347225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45976.007700347225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45976.007700347225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45976.007700347225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45976.007700347225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45976.007700347225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45976.007700347225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45976.007700347225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45976.007700347225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45976.007700347225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45976.007700347225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45976.007700347225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45976.007700347225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45976.007700347225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45976.007700347225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45976.007700347225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45976.007700347225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45976.007700347225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45976.007700347225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45976.007700347225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45976.007700347225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45976.007700347225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45976.007700347225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45976.007700347225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45976.007700347225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45976.007700347225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45976.007700347225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45976.007700347225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45976.007700347225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45976.007700347225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45976.007700347225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45976.007700347225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45976.007700347225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45976.007700347225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45976.007700347225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45976.007700347225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45976.007700347225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45976.007700347225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45976.007700347225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45976.007700347225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45976.007700347225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45976.007700347225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45976.007700347225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45976.007700347225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45976.007700347225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45976.007700347225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45976.007700347225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45976.007700347225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45976.007700347225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45976.007700347225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45976.007700347225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45976.007700347225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45976.007700347225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45976.007700347225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45976.007700347225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45976.007700347225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45976.007700347225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45976.007700347225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45976.007700347225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45976.007700347225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45976.007700347225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45976.007700347225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45976.007700347225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45976.007700347225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45976.007700347225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45976.007700347225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45976.007700347225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45976.007700347225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45976.007700347225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45976.007700347225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45976.007700347225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45976.007700347225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45976.007700347225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45976.007700347225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45976.007700347225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45976.007700347225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45976.007700347225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45976.007700347225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45976.007700347225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45976.007700347225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45976.007700347225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45976.007700347225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45976.007700347225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45976.007700347225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45976.007700347225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45976.007700347225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45976.007700347225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45976.007700347225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45976.007700347225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45976.007700347225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45976.007700347225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45976.007700347225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45976.007700347225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45976.007700347225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45976.007700347225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45976.007700347225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45976.007700347225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45976.007700347225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45976.007700347225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45976.007700347225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45976.007700347225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45976.007700347225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45976.007700347225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45976.007700347225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45976.007700347225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45976.007700347225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45976.007700347225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45976.007700347225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45976.007700347225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45976.007700347225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45976.007700347225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45976.007700347225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45976.007700347225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45976.007700347225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45976.007700347225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45976.007700347225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45976.007700347225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45976.007700347225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45976.007700347225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45976.007700347225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45976.007700347225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45976.007700347225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45976.007700347225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45976.007700347225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45976.007700347225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45976.007700347225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45976.007700347225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45976.007700347225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45976.007700347225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45976.007700347225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45976.007700347225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45976.007700347225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45976.007700347225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45976.007700347225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45976.007700347225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45976.007700347225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45976.007700347225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45976.007700347225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45976.007700347225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45976.007700347225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45976.007700347225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45976.007700347225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45976.007700347225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45976.007700347225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45976.007700347225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45976.007700347225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45976.007700347225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45976.007700347225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45976.007700347225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45976.007700347225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45976.007700347225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45976.007700347225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45976.007700347225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45976.007700347225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45976.007700347225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45976.007700347225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45976.007700347225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45976.007700347225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45976.007700347225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45976.007700347225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45976.007700347225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45976.007700347225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45976.007700347225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45976.007700347225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45976.007700347225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45976.007700347225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45976.007700347225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45976.007700347225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45976.007700347225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45976.007700347225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45976.007700347225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45976.007700347225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45976.007700347225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45976.007700347225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45976.007700347225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45976.007700347225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45976.007700347225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45976.007700347225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45976.007700347225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45976.007700347225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45976.007700347225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45976.007700347225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45976.007700347225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45976.007700347225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45976.007700347225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45976.007700347225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45976.007700347225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45976.007700347225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45976.007700347225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45976.007700347225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45976.007700347225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45976.007700347225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45976.007700347225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45976.007700347225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45976.007700347225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45976.007700347225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45976.007700347225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45976.007700347225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45976.007700347225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45976.007700347225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45976.007700347225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45976.007700347225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45976.007700347225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45976.007700347225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45976.007700347225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45976.007700347225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45976.007700347225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45976.007700347225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45976.007700347225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45976.007700347225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45976.007700347225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45976.007700347225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45976.007700347225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45976.007700347225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45976.007700347225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45976.007700347225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45976.007700347225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45976.007700347225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45976.007700347225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45976.007700347225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45976.007700347225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45976.007700347225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45976.007700347225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45976.007700347225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45976.007700347225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45976.007700347225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45976.007700347225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45976.007700347225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45976.007700347225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45976.007700347225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45976.007700347225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45976.007700347225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45976.007700347225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45976.007700347225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45976.007700347225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45976.007700347225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45976.007700347225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45976.007700347225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45976.007700347225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45976.007700347225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45976.007700347225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45976.007700347225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45976.007700347225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45976.007700347225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45976.007700347225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45976.007700347225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45976.007700347225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45976.007700347225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45976.007700347225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45976.007700347225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45976.007700347225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45976.007700347225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45976.007700347225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45976.007700347225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45976.007700347225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45976.007700347225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45976.007700347225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45976.007700347225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45976.007700347225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45976.007700347225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45976.007700347225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45976.007700347225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45976.007700347225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45976.007700347225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45976.007700347225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45976.007700347225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45976.007700347225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45976.007700347225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45976.007700347225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45976.007700347225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45976.007700347225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45976.007700347225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45976.007700347225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45976.007700347225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45976.007700347225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45976.007700347225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45976.007700347225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45976.007700347225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45976.007700347225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45976.007700347225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45976.007700347225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45976.007700347225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45976.007700347225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45976.007700347225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45976.007700347225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45976.007700347225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45976.007700347225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45976.007700347225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45976.007700347225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45976.007700347225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45976.007700347225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45976.007700347225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45976.007700347225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45976.007700347225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45976.007700347225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45976.007700347225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45976.007700347225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45976.007700347225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45976.007700347225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45976.007700347225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45976.007700347225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45976.007700347225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45976.007700347225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45976.007700347225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45976.007700347225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45976.007700347225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45976.007700347225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45976.007700347225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45976.007700347225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45976.007700347225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45976.007700347225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45976.007700347225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45976.007700347225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45976.007700347225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45976.007700347225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45976.007700347225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45976.007700347225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45976.007700347225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45976.007700347225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45976.007700347225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45976.007700347225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45976.007700347225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45976.007700347225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45976.007700347225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45976.007700347225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45976.007700347225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45976.007700347225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45976.007700347225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45976.007700347225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45976.007700347225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45976.007700347225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45976.007700347225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45976.007700347225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45976.007700347225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45976.007700347225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45976.007700347225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45976.007700347225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45976.007700347225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45976.007700347225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45976.007700347225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45976.007700347225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45976.007700347225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45976.007700347225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45976.007700347225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45976.007700347225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45976.007700347225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45976.007700347225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45976.007700347225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45976.007700347225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45976.007700347225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45976.007700347225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45976.007700347225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45976.007700347225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45976.007700347225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45976.007700347225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45976.007700347225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45976.007700347225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45976.007700347225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45976.007700347225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45976.007700347225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45976.007700347225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45976.007700347225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45976.007700347225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45976.007700347225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45976.007700347225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45976.007700347225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45976.007700347225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45976.007700347225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45976.007700347225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45976.007700347225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45976.007700347225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45976.007700347225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45976.007700347225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45976.007700347225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45976.007700347225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45976.007700347225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45976.007700347225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45976.007700347225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45976.007700347225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45976.007700347225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45976.007700347225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45976.007700347225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45976.007700347225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45976.007700347225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45976.007700347225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45976.007700347225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45976.007700347225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45976.007700347225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45976.007700347225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45976.007700347225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45976.007700347225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45976.007700347225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45976.007700347225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45976.007700347225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45976.007700347225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45976.007700347225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45976.007700347225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45976.007700347225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45976.007700347225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45976.007700347225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45976.007700347225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45976.007700347225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45976.007700347225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45976.007700347225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45976.007700347225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45976.007700347225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45976.007700347225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45976.007700347225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45976.007700347225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45976.007700347225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45976.007700347225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45976.007700347225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45976.007700347225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45976.007700347225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45976.007700347225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45976.007700347225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45976.007700347225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45976.007700347225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45976.007700347225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45976.007700347225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45976.007700347225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45976.007700347225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45976.007700347225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45976.007700347225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45976.007700347225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45976.007700347225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45976.007700347225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45976.007700347225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45976.007700347225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45976.007700347225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45976.007700347225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45976.007700347225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45976.007700347225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45976.007700347225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45976.007700347225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45976.007700347225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45976.007700347225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45976.007700347225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45976.007700347225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45976.007700347225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45976.007700347225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45976.007700347225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45976.007700347225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45976.007700347225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45976.007700347225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45976.007700347225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45976.007700347225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45976.007700347225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45976.007700347225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45976.007700347225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45976.007700347225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45976.007700347225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45976.007700347225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45976.007700347225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45976.007700347225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45976.007700347225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45976.007700347225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45976.007700347225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45976.007700347225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45976.007700347225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45976.007700347225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45976.007700347225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45976.007700347225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45976.007700347225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45976.007700347225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45976.007700347225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45976.007700347225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45976.007700347225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45976.007700347225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45976.007700347225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45976.007700347225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45976.007700347225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45976.007700347225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45976.007700347225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45976.007700347225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45976.007700347225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45976.007700347225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45976.007700347225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45976.007700347225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45976.007700347225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45976.007700347225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45976.007700347225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45976.007700347225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45976.007700347225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45976.007700347225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45976.007700347225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45976.007700347225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45976.007700347225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45976.007700347225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45976.007700347225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45976.007700347225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45976.007700347225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45976.007700347225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45976.007700347225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45976.007700347225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45976.007700347225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45976.007700347225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45976.007700347225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45976.007700347225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45976.007700347225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45976.007700347225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45976.007700347225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45976.007700347225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45976.007700347225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45976.007700347225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45976.007700347225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45976.007700347225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45976.007700347225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45976.007700347225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45976.007700347225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45976.007700347225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45976.007700347225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45976.007700347225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45976.007700347225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45976.007700347225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45976.007700347225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45976.007700347225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45976.007700347225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45976.007700347225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45976.007700347225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45976.007700347225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45976.007700347225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45976.007700347225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45976.007700347225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45976.007700347225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45976.007700347225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45976.007700347225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45976.007700347225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45976.007700347225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45976.007700347225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45976.007700347225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45976.007700347225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45976.007700347225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45976.007700347225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45976.007700347225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45976.007700347225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45976.007700347225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45976.007700347225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45976.007700347225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45976.007700347225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45976.007700347225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45976.007700347225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45976.007700347225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45976.007700347225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45976.007700347225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45976.007700347225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45976.007700347225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45976.007700347225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45976.007700347225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45976.007700347225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45976.007700347225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45976.007700347225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45976.007700347225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45976.007700347225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45976.007700347225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45976.007700347225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45976.007700347225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45976.007700347225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45976.007700347225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45976.007700347225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45976.007700347225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45976.007700347225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45976.007700347225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45976.007700347225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45976.007700347225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45976.007700347225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45976.007700347225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45976.007700347225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45976.007700347225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45976.007700347225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45976.007700347225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45976.007700347225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45976.007700347225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45976.007700347225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45976.007700347225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45976.007700347225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45976.007700347225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45976.007700347225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45976.007700347225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45976.007700347225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45976.007700347225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45976.007700347225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45976.007700347225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45976.007700347225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45976.007700347225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45976.007700347225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45976.007700347225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45976.007700347225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45976.007700347225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45976.007700347225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45976.007700347225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45976.007700347225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45976.007700347225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45976.007700347225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45976.007700347225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45976.007700347225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45976.007700347225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45976.007700347225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45976.007700347225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45976.007700347225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45976.007700347225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45976.007700347225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45976.007700347225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45976.007700347225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45976.007700347225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45976.007700347225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45976.007700347225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45976.007700347225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45976.007700347225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45976.007700347225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45976.007700347225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45976.007700347225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45976.007700347225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45976.007700347225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45976.007700347225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45976.007700347225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45976.007700347225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45976.007700347225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45976.007700347225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45976.007700347225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45976.007700347225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45976.007700347225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45976.007700347225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45976.007700347225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45976.007700347225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45976.007700347225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45976.007700347225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45976.007700347225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45976.007700347225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45976.007700347225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45976.007700347225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45976.007700347225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45976.007700347225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45976.007700347225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45976.007700347225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45976.007700347225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45976.007700347225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45976.007700347225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45976.007700347225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45976.007700347225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45976.007700347225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45976.007700347225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45976.007700347225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45976.007700347225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45976.007700347225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45976.007700347225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45976.007700347225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45976.007700347225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45976.007700347225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45976.007700347225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45976.007700347225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45976.007700347225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45976.007700347225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45976.007700347225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45976.007700347225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45976.007700347225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45976.007700347225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45976.007700347225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45976.007700347225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45976.007700347225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45976.007700347225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45976.007700347225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45976.007700347225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45976.007700347225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45976.007700347225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45976.007700347225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45976.007700347225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45976.007700347225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45976.007700347225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45976.007700347225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45976.007700347225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45976.007700347225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45976.007700347225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45976.007700347225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45976.007700347225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45976.007700347225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45976.007700347225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45976.007700347225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45976.007700347225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45976.007700347225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45976.007700347225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45976.007700347225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45976.007700347225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45976.007700347225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45976.007700347225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45976.007700347225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45976.007700347225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45976.007700347225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45976.007700347225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45976.007700347225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45976.007700347225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45976.007700347225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45976.007700347225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45976.007700347225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45976.007700347225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45976.007700347225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45976.007700347225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45976.007700347225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45976.007700347225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45976.007700347225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45976.007700347225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45976.007700347225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45976.007700347225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45976.007700347225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45976.007700347225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45976.007700347225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45976.007700347225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45976.007700347225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45976.007700347225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45976.007700347225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45976.007700347225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45976.007700347225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45976.007700347225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45976.007700347225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45976.007700347225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45976.007700347225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45976.007700347225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45976.007700347225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45976.007700347225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45976.007700347225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45976.007700347225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45976.007700347225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45976.007700347225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45976.007700347225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45976.007700347225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45976.007700347225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45976.007700347225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45976.007700347225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45976.007700347225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45976.007700347225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45976.007700347225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45976.007700347225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45976.007700347225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45976.007700347225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45976.007700347225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45976.007700347225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45976.007700347225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45976.007700347225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45976.007700347225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45976.007700347225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45976.007700347225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45976.007700347225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45976.007700347225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45976.007700347225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45976.007700347225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45976.007700347225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45976.007700347225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45976.007700347225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45976.007700347225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45976.007700347225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45976.007700347225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45976.007700347225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45976.007700347225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45976.007700347225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45976.007700347225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45976.007700347225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45976.007700347225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45976.007700347225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45976.007700347225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45976.007700347225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45976.007700347225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45976.007700347225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45976.007700347225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45976.007700347225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45976.007700347225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45976.007700347225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45976.007700347225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45976.007700347225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45976.007700347225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45976.007700347225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45976.007700347225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45976.007700347225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45976.007700347225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45976.007700347225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45976.007700347225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45976.007700347225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45976.007700347225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45976.007700347225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45976.007700347225</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272.52698275462899</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0.20447118055744795</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45976.007700347225</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5.1867013891751412E-2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45976.007700347225</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7.8348495371756144E-2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4.6589236117142718E-2</v>
      </c>
      <c r="H8" s="96">
        <v>45975.955092592594</v>
      </c>
      <c r="I8" s="135" t="str">
        <f>IFERROR(VLOOKUP(D8,DB!A:F,6,0),"")</f>
        <v>SCECO</v>
      </c>
      <c r="J8" s="135" t="str">
        <f>IFERROR(VLOOKUP(D8,DB!A:G,7,0),"")</f>
        <v>Weak</v>
      </c>
      <c r="K8" s="98" t="s">
        <v>39122</v>
      </c>
      <c r="L8" s="92" t="str">
        <f>IFERROR(VLOOKUP(D8,DB!A:I,9,0),"")</f>
        <v>Latis</v>
      </c>
    </row>
    <row r="9" spans="1:16" ht="15" customHeight="1">
      <c r="A9" s="135"/>
      <c r="B9" s="135" t="str">
        <f>IFERROR(VLOOKUP(D9,DB!A:K,11,0),"")</f>
        <v/>
      </c>
      <c r="C9" s="94"/>
      <c r="D9" s="92"/>
      <c r="E9" s="95"/>
      <c r="F9" s="96"/>
      <c r="G9" s="97">
        <f ca="1">IFERROR(NOW()-F9,"")</f>
        <v>45976.007700347225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45976.007700347225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45976.007700347225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45976.007700347225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45976.007700347225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45976.007700347225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45976.007700347225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45976.007700347225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45976.007700347225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45976.007700347225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45976.007700347225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45976.007700347225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45976.007700347225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45976.007700347225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45976.007700347225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45976.007700347225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45976.007700347225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45976.007700347225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45976.007700347225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45976.007700347225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45976.007700347225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45976.007700347225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45976.007700347225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45976.007700347225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45976.007700347225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45976.007700347225</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84.175640162036871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49.818823032408545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27.346589236112777</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45976.007700347225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45976.007700347225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45976.007700347225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45976.007700347225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45976.007700347225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45976.007700347225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45976.007700347225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45976.007700347225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45976.007700347225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45976.007700347225</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45976.007700347225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45976.007700347225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45976.007700347225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45976.007700347225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45976.007700347225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45976.007700347225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45976.007700347225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45976.007700347225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45976.007700347225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45976.007700347225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45976.007700347225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45976.007700347225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45976.007700347225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45976.007700347225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45976.007700347225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45976.007700347225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45976.007700347225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45976.007700347225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45976.007700347225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45976.007700347225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45976.007700347225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45976.007700347225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45976.007700347225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45976.007700347225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45976.007700347225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45976.007700347225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45976.007700347225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45976.007700347225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45976.007700347225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45976.007700347225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45976.007700347225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45976.007700347225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45976.007700347225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45976.007700347225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45976.007700347225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45976.007700347225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45976.007700347225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45976.007700347225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45976.007700347225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45976.007700347225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45976.007700347225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45976.007700347225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45976.007700347225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45976.007700347225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45976.007700347225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45976.007700347225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45976.007700347225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45976.007700347225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45976.007700347225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45976.007700347225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45976.007700347225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45976.007700347225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45976.007700347225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45976.007700347225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45976.007700347225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45976.007700347225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45976.007700347225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45976.007700347225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45976.007700347225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45976.007700347225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45976.007700347225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45976.007700347225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45976.007700347225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45976.007700347225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45976.007700347225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45976.007700347225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45976.007700347225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45976.007700347225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45976.007700347225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45976.007700347225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45976.007700347225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45976.007700347225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45976.007700347225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45976.007700347225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45976.007700347225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45976.007700347225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45976.007700347225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45976.007700347225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45976.007700347225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45976.007700347225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45976.007700347225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45976.007700347225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45976.007700347225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45976.007700347225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45976.007700347225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45976.007700347225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45976.007700347225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45976.007700347225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45976.007700347225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45976.007700347225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45976.007700347225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45976.007700347225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45976.007700347225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45976.007700347225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45976.007700347225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45976.007700347225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45976.007700347225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45976.007700347225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45976.007700347225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45976.007700347225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45976.007700347225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45976.007700347225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45976.007700347225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45976.007700347225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45976.007700347225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45976.007700347225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45976.007700347225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45976.007700347225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45976.007700347225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45976.007700347225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45976.007700347225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45976.007700347225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45976.007700347225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45976.007700347225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45976.007700347225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45976.007700347225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45976.007700347225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45976.007700347225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45976.007700347225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45976.007700347225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45976.007700347225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45976.007700347225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45976.007700347225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45976.007700347225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45976.007700347225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45976.007700347225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45976.007700347225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45976.007700347225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45976.007700347225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45976.007700347225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45976.007700347225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45976.007700347225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45976.007700347225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45976.007700347225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45976.007700347225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45976.007700347225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45976.007700347225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45976.007700347225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45976.007700347225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45976.007700347225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45976.007700347225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45976.007700347225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45976.007700347225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45976.007700347225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45976.007700347225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45976.007700347225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45976.007700347225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45976.007700347225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45976.007700347225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45976.007700347225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45976.007700347225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45976.007700347225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45976.007700347225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45976.007700347225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45976.007700347225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45976.007700347225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45976.007700347225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45976.007700347225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45976.007700347225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45976.007700347225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45976.007700347225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45976.007700347225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45976.007700347225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45976.007700347225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45976.007700347225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45976.007700347225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45976.007700347225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45976.007700347225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45976.007700347225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45976.007700347225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45976.007700347225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45976.007700347225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45976.007700347225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45976.007700347225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45976.007700347225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45976.007700347225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45976.007700347225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45976.007700347225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45976.007700347225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45976.007700347225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45976.007700347225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45976.007700347225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45976.007700347225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45976.007700347225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45976.007700347225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45976.007700347225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45976.007700347225</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45976.007700347225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45976.007700347225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45976.007700347225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45976.007700347225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45976.007700347225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45976.007700347225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45976.007700347225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45976.007700347225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45976.007700347225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45976.007700347225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45976.007700347225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45976.007700347225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45976.007700347225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45976.007700347225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45976.007700347225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45976.007700347225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45976.007700347225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45976.007700347225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45976.007700347225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45976.007700347225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45976.007700347225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45976.007700347225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45976.007700347225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45976.007700347225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45976.007700347225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45976.007700347225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45976.007700347225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45976.007700347225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45976.007700347225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45976.007700347225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45976.007700347225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45976.007700347225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45976.007700347225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45976.007700347225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45976.007700347225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45976.007700347225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45976.007700347225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45976.007700347225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45976.007700347225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45976.007700347225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45976.007700347225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45976.007700347225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45976.007700347225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45976.007700347225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45976.007700347225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45976.007700347225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45976.007700347225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45976.007700347225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45976.007700347225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45976.007700347225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45976.007700347225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45976.007700347225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45976.007700347225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45976.007700347225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45976.007700347225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45976.007700347225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45976.007700347225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45976.007700347225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45976.007700347225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45976.007700347225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45976.007700347225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45976.007700347225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45976.007700347225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45976.007700347225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45976.007700347225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45976.007700347225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45976.007700347225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45976.007700347225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45976.007700347225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45976.007700347225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45976.007700347225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45976.007700347225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45976.007700347225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45976.007700347225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45976.007700347225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45976.007700347225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45976.007700347225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45976.007700347225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45976.007700347225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45976.007700347225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45976.007700347225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45976.007700347225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45976.007700347225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45976.007700347225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45976.007700347225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45976.007700347225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45976.007700347225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45976.007700347225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45976.007700347225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45976.007700347225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45976.007700347225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45976.007700347225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45976.007700347225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45976.007700347225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45976.007700347225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45976.007700347225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45976.007700347225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45976.007700347225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45976.007700347225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45976.007700347225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45976.007700347225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45976.007700347225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45976.007700347225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45976.007700347225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45976.007700347225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45976.007700347225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45976.007700347225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45976.007700347225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45976.007700347225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45976.007700347225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45976.007700347225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45976.007700347225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45976.007700347225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45976.007700347225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45976.007700347225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45976.007700347225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45976.007700347225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45976.007700347225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45976.007700347225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45976.007700347225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45976.007700347225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45976.007700347225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