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40" documentId="120_S{2AC9BD13-BADA-5192-A53E-5A8FF88502F6}" xr6:coauthVersionLast="47" xr6:coauthVersionMax="47" xr10:uidLastSave="{92770EB0-AC07-43E6-B725-AB9D4DD7D73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18" i="4"/>
  <c r="G518" i="4"/>
  <c r="I518" i="4"/>
  <c r="J518" i="4"/>
  <c r="L518" i="4"/>
  <c r="B519" i="4"/>
  <c r="G519" i="4"/>
  <c r="I519" i="4"/>
  <c r="J519" i="4"/>
  <c r="L519"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<sst xmlns="http://schemas.openxmlformats.org/spreadsheetml/2006/main" count="180285" uniqueCount="39127">
  <si>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</si>
  <si>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</si>
  <si>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</si>
  <si>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</si>
  <si>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</si>
  <si>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</si>
  <si>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</si>
  <si>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</si>
  <si>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</si>
  <si>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</si>
  <si>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</si>
  <si>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</si>
  <si>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</si>
  <si>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</si>
  <si>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</si>
  <si>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</si>
  <si>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</si>
  <si>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</si>
  <si>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</si>
  <si>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</si>
  <si>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</si>
  <si>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</si>
  <si>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</si>
  <si>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</si>
  <si>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</si>
  <si>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</si>
  <si>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</si>
  <si>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</si>
  <si>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</si>
  <si>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</si>
  <si>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</si>
  <si>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</si>
  <si>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</si>
  <si>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</si>
  <si>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</si>
  <si>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</si>
  <si>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</si>
  <si>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</si>
  <si>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</si>
  <si>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</si>
  <si>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</si>
  <si>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</si>
  <si>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</si>
  <si>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</si>
  <si>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</si>
  <si>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</si>
  <si>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</si>
  <si>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</si>
  <si>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</si>
  <si>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</si>
  <si>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</si>
  <si>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</si>
  <si>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</si>
  <si>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</si>
  <si>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</si>
  <si>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</si>
  <si>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</si>
  <si>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</si>
  <si>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</si>
  <si>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</si>
  <si>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</si>
  <si>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</si>
  <si>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</si>
  <si>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</si>
  <si>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</si>
  <si>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</si>
  <si>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</si>
  <si>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</si>
  <si>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</si>
  <si>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</si>
  <si>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</si>
  <si>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</si>
  <si>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</si>
  <si>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</si>
  <si>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</si>
  <si>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</si>
  <si>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</si>
  <si>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</si>
  <si>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</si>
  <si>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</si>
  <si>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</si>
  <si>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</si>
  <si>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</si>
  <si>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</si>
  <si>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</si>
  <si>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</si>
  <si>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</si>
  <si>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</si>
  <si>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</si>
  <si>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</si>
  <si>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</si>
  <si>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</si>
  <si>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</si>
  <si>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</si>
  <si>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</si>
  <si>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</si>
  <si>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</si>
  <si>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</si>
  <si>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</si>
  <si>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</si>
  <si>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</si>
  <si>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</si>
  <si>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</si>
  <si>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</si>
  <si>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</si>
  <si>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</si>
  <si>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</si>
  <si>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</si>
  <si>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</si>
  <si>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</si>
  <si>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</si>
  <si>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</si>
  <si>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</si>
  <si>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</si>
  <si>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</si>
  <si>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</si>
  <si>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</si>
  <si>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</si>
  <si>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</si>
  <si>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</si>
  <si>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</si>
  <si>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</si>
  <si>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</si>
  <si>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</si>
  <si>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</si>
  <si>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</si>
  <si>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</si>
  <si>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</si>
  <si>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</si>
  <si>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</si>
  <si>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</si>
  <si>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</si>
  <si>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</si>
  <si>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</si>
  <si>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</si>
  <si>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</si>
  <si>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</si>
  <si>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</si>
  <si>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</si>
  <si>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</si>
  <si>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</si>
  <si>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</si>
  <si>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</si>
  <si>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</si>
  <si>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</si>
  <si>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</si>
  <si>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</si>
  <si>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</si>
  <si>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</si>
  <si>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</si>
  <si>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</si>
  <si>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</si>
  <si>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</si>
  <si>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</si>
  <si>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</si>
  <si>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</si>
  <si>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</si>
  <si>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</si>
  <si>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</si>
  <si>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</si>
  <si>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</si>
  <si>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</si>
  <si>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</si>
  <si>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</si>
  <si>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</si>
  <si>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</si>
  <si>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</si>
  <si>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</si>
  <si>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</si>
  <si>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</si>
  <si>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</si>
  <si>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</si>
  <si>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</si>
  <si>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</si>
  <si>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</si>
  <si>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</si>
  <si>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</si>
  <si>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</si>
  <si>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</si>
  <si>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</si>
  <si>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</si>
  <si>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</si>
  <si>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</si>
  <si>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</si>
  <si>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</si>
  <si>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</si>
  <si>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</si>
  <si>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</si>
  <si>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</si>
  <si>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</si>
  <si>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</si>
  <si>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</si>
  <si>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</si>
  <si>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</si>
  <si>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</si>
  <si>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</si>
  <si>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</si>
  <si>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</si>
  <si>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</si>
  <si>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</si>
  <si>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</si>
  <si>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</si>
  <si>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</si>
  <si>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</si>
  <si>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</si>
  <si>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</si>
  <si>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</si>
  <si>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</si>
  <si>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</si>
  <si>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</si>
  <si>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</si>
  <si>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</si>
  <si>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</si>
  <si>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</si>
  <si>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</si>
  <si>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</si>
  <si>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</si>
  <si>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</si>
  <si>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</si>
  <si>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</si>
  <si>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</si>
  <si>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</si>
  <si>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</si>
  <si>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</si>
  <si>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</si>
  <si>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</si>
  <si>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</si>
  <si>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</si>
  <si>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</si>
  <si>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</si>
  <si>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</si>
  <si>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</si>
  <si>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</si>
  <si>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</si>
  <si>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</si>
  <si>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</si>
  <si>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</si>
  <si>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</si>
  <si>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</si>
  <si>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</si>
  <si>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</si>
  <si>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</si>
  <si>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</si>
  <si>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</si>
  <si>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</si>
  <si>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</si>
  <si>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</si>
  <si>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</si>
  <si>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</si>
  <si>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</si>
  <si>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</si>
  <si>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</si>
  <si>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</si>
  <si>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</si>
  <si>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</si>
  <si>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</si>
  <si>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</si>
  <si>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</si>
  <si>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</si>
  <si>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</si>
  <si>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</si>
  <si>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</si>
  <si>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</si>
  <si>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</si>
  <si>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</si>
  <si>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</si>
  <si>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</si>
  <si>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</si>
  <si>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</si>
  <si>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</si>
  <si>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</si>
  <si>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</si>
  <si>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</si>
  <si>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</si>
  <si>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</si>
  <si>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</si>
  <si>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</si>
  <si>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</si>
  <si>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</si>
  <si>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</si>
  <si>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</si>
  <si>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</si>
  <si>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</si>
  <si>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</si>
  <si>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</si>
  <si>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</si>
  <si>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</si>
  <si>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</si>
  <si>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</si>
  <si>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</si>
  <si>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</si>
  <si>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</si>
  <si>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</si>
  <si>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</si>
  <si>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</si>
  <si>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</si>
  <si>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</si>
  <si>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</si>
  <si>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</si>
  <si>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</si>
  <si>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</si>
  <si>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</si>
  <si>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</si>
  <si>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</si>
  <si>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</si>
  <si>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</si>
  <si>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</si>
  <si>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</si>
  <si>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</si>
  <si>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</si>
  <si>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</si>
  <si>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</si>
  <si>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</si>
  <si>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</si>
  <si>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</si>
  <si>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</si>
  <si>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</si>
  <si>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</si>
  <si>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</si>
  <si>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</si>
  <si>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</si>
  <si>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</si>
  <si>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</si>
  <si>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</si>
  <si>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</si>
  <si>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</si>
  <si>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</si>
  <si>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</si>
  <si>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</si>
  <si>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</si>
  <si>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</si>
  <si>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</si>
  <si>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</si>
  <si>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</si>
  <si>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</si>
  <si>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</si>
  <si>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</si>
  <si>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</si>
  <si>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</si>
  <si>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</si>
  <si>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</si>
  <si>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</si>
  <si>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</si>
  <si>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</si>
  <si>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</si>
  <si>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</si>
  <si>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</si>
  <si>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</si>
  <si>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</si>
  <si>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</si>
  <si>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</si>
  <si>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</si>
  <si>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</si>
  <si>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</si>
  <si>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</si>
  <si>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</si>
  <si>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</si>
  <si>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</si>
  <si>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</si>
  <si>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</si>
  <si>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</si>
  <si>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</si>
  <si>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</si>
  <si>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</si>
  <si>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</si>
  <si>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</si>
  <si>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</si>
  <si>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</si>
  <si>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</si>
  <si>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</si>
  <si>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</si>
  <si>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</si>
  <si>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</si>
  <si>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</si>
  <si>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</si>
  <si>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</si>
  <si>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</si>
  <si>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</si>
  <si>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</si>
  <si>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</si>
  <si>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</si>
  <si>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</si>
  <si>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</si>
  <si>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</si>
  <si>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</si>
  <si>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</si>
  <si>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</si>
  <si>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</si>
  <si>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</si>
  <si>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</si>
  <si>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</si>
  <si>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</si>
  <si>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</si>
  <si>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</si>
  <si>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</si>
  <si>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</si>
  <si>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</si>
  <si>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</si>
  <si>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</si>
  <si>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</si>
  <si>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</si>
  <si>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</si>
  <si>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</si>
  <si>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</si>
  <si>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</si>
  <si>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</si>
  <si>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</si>
  <si>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</si>
  <si>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</si>
  <si>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</si>
  <si>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</si>
  <si>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</si>
  <si>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</si>
  <si>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</si>
  <si>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</si>
  <si>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</si>
  <si>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</si>
  <si>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</si>
  <si>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</si>
  <si>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</si>
  <si>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</si>
  <si>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</si>
  <si>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</si>
  <si>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</si>
  <si>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</si>
  <si>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</si>
  <si>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</si>
  <si>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</si>
  <si>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</si>
  <si>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</si>
  <si>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</si>
  <si>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</si>
  <si>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</si>
  <si>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</si>
  <si>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</si>
  <si>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</si>
  <si>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</si>
  <si>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</si>
  <si>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</si>
  <si>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</si>
  <si>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</si>
  <si>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</si>
  <si>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</si>
  <si>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</si>
  <si>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</si>
  <si>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</si>
  <si>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</si>
  <si>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</si>
  <si>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</si>
  <si>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</si>
  <si>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</si>
  <si>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</si>
  <si>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</si>
  <si>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</si>
  <si>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</si>
  <si>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</si>
  <si>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</si>
  <si>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</si>
  <si>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</si>
  <si>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</si>
  <si>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</si>
  <si>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</si>
  <si>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</si>
  <si>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</si>
  <si>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</si>
  <si>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</si>
  <si>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</si>
  <si>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</si>
  <si>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</si>
  <si>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</si>
  <si>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</si>
  <si>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</si>
  <si>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</si>
  <si>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</si>
  <si>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</si>
  <si>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</si>
  <si>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</si>
  <si>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</si>
  <si>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</si>
  <si>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</si>
  <si>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</si>
  <si>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</si>
  <si>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</si>
  <si>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</si>
  <si>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</si>
  <si>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</si>
  <si>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</si>
  <si>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</si>
  <si>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</si>
  <si>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</si>
  <si>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</si>
  <si>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</si>
  <si>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</si>
  <si>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</si>
  <si>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</si>
  <si>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</si>
  <si>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</si>
  <si>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</si>
  <si>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</si>
  <si>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</si>
  <si>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</si>
  <si>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</si>
  <si>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</si>
  <si>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</si>
  <si>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</si>
  <si>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</si>
  <si>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</si>
  <si>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</si>
  <si>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</si>
  <si>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</si>
  <si>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</si>
  <si>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</si>
  <si>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</si>
  <si>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</si>
  <si>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</si>
  <si>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</si>
  <si>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</si>
  <si>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</si>
  <si>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</si>
  <si>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</si>
  <si>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</si>
  <si>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</si>
  <si>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</si>
  <si>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</si>
  <si>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</si>
  <si>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</si>
  <si>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</si>
  <si>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</si>
  <si>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</si>
  <si>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</si>
  <si>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</si>
  <si>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</si>
  <si>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</si>
  <si>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</si>
  <si>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</si>
  <si>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</si>
  <si>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</si>
  <si>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</si>
  <si>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</si>
  <si>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</si>
  <si>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</si>
  <si>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</si>
  <si>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</si>
  <si>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</si>
  <si>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</si>
  <si>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</si>
  <si>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</si>
  <si>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</si>
  <si>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</si>
  <si>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</si>
  <si>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</si>
  <si>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</si>
  <si>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</si>
  <si>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</si>
  <si>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</si>
  <si>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</si>
  <si>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</si>
  <si>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</si>
  <si>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</si>
  <si>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</si>
  <si>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</si>
  <si>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</si>
  <si>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</si>
  <si>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</si>
  <si>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</si>
  <si>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</si>
  <si>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</si>
  <si>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</si>
  <si>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</si>
  <si>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</si>
  <si>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</si>
  <si>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</si>
  <si>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</si>
  <si>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</si>
  <si>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</si>
  <si>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</si>
  <si>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</si>
  <si>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</si>
  <si>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</si>
  <si>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</si>
  <si>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</si>
  <si>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</si>
  <si>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</si>
  <si>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</si>
  <si>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</si>
  <si>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</si>
  <si>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</si>
  <si>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</si>
  <si>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</si>
  <si>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</si>
  <si>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</si>
  <si>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</si>
  <si>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</si>
  <si>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</si>
  <si>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</si>
  <si>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</si>
  <si>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</si>
  <si>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</si>
  <si>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</si>
  <si>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</si>
  <si>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</si>
  <si>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</si>
  <si>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</si>
  <si>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</si>
  <si>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</si>
  <si>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</si>
  <si>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</si>
  <si>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</si>
  <si>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</si>
  <si>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</si>
  <si>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</si>
  <si>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</si>
  <si>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</si>
  <si>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</si>
  <si>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</si>
  <si>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</si>
  <si>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</si>
  <si>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</si>
  <si>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</si>
  <si>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</si>
  <si>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</si>
  <si>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</si>
  <si>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</si>
  <si>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</si>
  <si>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</si>
  <si>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</si>
  <si>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</si>
  <si>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</si>
  <si>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</si>
  <si>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</si>
  <si>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</si>
  <si>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</si>
  <si>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</si>
  <si>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</si>
  <si>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</si>
  <si>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</si>
  <si>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</si>
  <si>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</si>
  <si>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</si>
  <si>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</si>
  <si>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</si>
  <si>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</si>
  <si>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</si>
  <si>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</si>
  <si>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</si>
  <si>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</si>
  <si>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</si>
  <si>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</si>
  <si>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</si>
  <si>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</si>
  <si>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</si>
  <si>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</si>
  <si>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</si>
  <si>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</si>
  <si>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</si>
  <si>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</si>
  <si>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</si>
  <si>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</si>
  <si>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</si>
  <si>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</si>
  <si>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</si>
  <si>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</si>
  <si>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</si>
  <si>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</si>
  <si>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</si>
  <si>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</si>
  <si>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</si>
  <si>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</si>
  <si>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</si>
  <si>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</si>
  <si>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</si>
  <si>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</si>
  <si>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</si>
  <si>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</si>
  <si>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</si>
  <si>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</si>
  <si>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</si>
  <si>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</si>
  <si>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</si>
  <si>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</si>
  <si>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</si>
  <si>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</si>
  <si>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</si>
  <si>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</si>
  <si>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</si>
  <si>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</si>
  <si>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</si>
  <si>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</si>
  <si>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</si>
  <si>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</si>
  <si>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</si>
  <si>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</si>
  <si>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</si>
  <si>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</si>
  <si>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</si>
  <si>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</si>
  <si>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</si>
  <si>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</si>
  <si>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</si>
  <si>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</si>
  <si>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</si>
  <si>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</si>
  <si>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</si>
  <si>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</si>
  <si>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</si>
  <si>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</si>
  <si>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</si>
  <si>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</si>
  <si>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</si>
  <si>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</si>
  <si>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</si>
  <si>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</si>
  <si>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</si>
  <si>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</si>
  <si>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</si>
  <si>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</si>
  <si>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</si>
  <si>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</si>
  <si>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</si>
  <si>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</si>
  <si>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</si>
  <si>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</si>
  <si>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</si>
  <si>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</si>
  <si>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</si>
  <si>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</si>
  <si>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</si>
  <si>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</si>
  <si>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</si>
  <si>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</si>
  <si>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</si>
  <si>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</si>
  <si>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</si>
  <si>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</si>
  <si>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</si>
  <si>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</si>
  <si>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</si>
  <si>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</si>
  <si>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</si>
  <si>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</si>
  <si>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</si>
  <si>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</si>
  <si>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</si>
  <si>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</si>
  <si>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</si>
  <si>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</si>
  <si>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</si>
  <si>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</si>
  <si>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</si>
  <si>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</si>
  <si>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</si>
  <si>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</si>
  <si>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</si>
  <si>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</si>
  <si>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</si>
  <si>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</si>
  <si>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</si>
  <si>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</si>
  <si>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</si>
  <si>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</si>
  <si>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</si>
  <si>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</si>
  <si>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</si>
  <si>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</si>
  <si>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</si>
  <si>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</si>
  <si>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</si>
  <si>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</si>
  <si>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</si>
  <si>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</si>
  <si>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</si>
  <si>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</si>
  <si>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</si>
  <si>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</si>
  <si>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</si>
  <si>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</si>
  <si>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</si>
  <si>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</si>
  <si>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</si>
  <si>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</si>
  <si>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</si>
  <si>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</si>
  <si>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</si>
  <si>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</si>
  <si>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</si>
  <si>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</si>
  <si>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</si>
  <si>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</si>
  <si>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</si>
  <si>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</si>
  <si>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</si>
  <si>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</si>
  <si>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</si>
  <si>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</si>
  <si>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</si>
  <si>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</si>
  <si>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</si>
  <si>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</si>
  <si>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</si>
  <si>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</si>
  <si>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</si>
  <si>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</si>
  <si>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</si>
  <si>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</si>
  <si>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</si>
  <si>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</si>
  <si>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</si>
  <si>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</si>
  <si>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</si>
  <si>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</si>
  <si>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</si>
  <si>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</si>
  <si>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</si>
  <si>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</si>
  <si>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</si>
  <si>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</si>
  <si>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</si>
  <si>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</si>
  <si>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</si>
  <si>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</si>
  <si>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</si>
  <si>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</si>
  <si>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</si>
  <si>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</si>
  <si>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</si>
  <si>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</si>
  <si>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</si>
  <si>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</si>
  <si>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</si>
  <si>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</si>
  <si>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</si>
  <si>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</si>
  <si>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</si>
  <si>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</si>
  <si>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</si>
  <si>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</si>
  <si>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</si>
  <si>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</si>
  <si>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</si>
  <si>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</si>
  <si>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</si>
  <si>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</si>
  <si>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</si>
  <si>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</si>
  <si>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</si>
  <si>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</si>
  <si>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</si>
  <si>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</si>
  <si>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</si>
  <si>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</si>
  <si>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</si>
  <si>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</si>
  <si>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</si>
  <si>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</si>
  <si>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</si>
  <si>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</si>
  <si>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</si>
  <si>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</si>
  <si>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</si>
  <si>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</si>
  <si>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</si>
  <si>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</si>
  <si>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</si>
  <si>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</si>
  <si>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</si>
  <si>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</si>
  <si>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</si>
  <si>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</si>
  <si>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</si>
  <si>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</si>
  <si>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</si>
  <si>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</si>
  <si>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</si>
  <si>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</si>
  <si>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</si>
  <si>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</si>
  <si>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</si>
  <si>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</si>
  <si>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</si>
  <si>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</si>
  <si>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</si>
  <si>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</si>
  <si>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</si>
  <si>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</si>
  <si>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</si>
  <si>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</si>
  <si>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</si>
  <si>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</si>
  <si>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</si>
  <si>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</si>
  <si>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</si>
  <si>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</si>
  <si>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</si>
  <si>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</si>
  <si>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</si>
  <si>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</si>
  <si>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</si>
  <si>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</si>
  <si>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</si>
  <si>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</si>
  <si>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</si>
  <si>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</si>
  <si>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</si>
  <si>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</si>
  <si>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</si>
  <si>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</si>
  <si>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</si>
  <si>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</si>
  <si>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</si>
  <si>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</si>
  <si>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</si>
  <si>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</si>
  <si>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</si>
  <si>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</si>
  <si>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</si>
  <si>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</si>
  <si>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</si>
  <si>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</si>
  <si>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</si>
  <si>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</si>
  <si>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</si>
  <si>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</si>
  <si>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</si>
  <si>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</si>
  <si>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</si>
  <si>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</si>
  <si>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</si>
  <si>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</si>
  <si>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</si>
  <si>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</si>
  <si>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</si>
  <si>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</si>
  <si>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</si>
  <si>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</si>
  <si>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</si>
  <si>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</si>
  <si>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</si>
  <si>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</si>
  <si>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</si>
  <si>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</si>
  <si>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</si>
  <si>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</si>
  <si>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</si>
  <si>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</si>
  <si>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</si>
  <si>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</si>
  <si>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</si>
  <si>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</si>
  <si>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</si>
  <si>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</si>
  <si>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</si>
  <si>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</si>
  <si>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</si>
  <si>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</si>
  <si>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</si>
  <si>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</si>
  <si>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</si>
  <si>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</si>
  <si>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</si>
  <si>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</si>
  <si>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</si>
  <si>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</si>
  <si>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</si>
  <si>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</si>
  <si>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</si>
  <si>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</si>
  <si>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</si>
  <si>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</si>
  <si>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</si>
  <si>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</si>
  <si>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</si>
  <si>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</si>
  <si>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</si>
  <si>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</si>
  <si>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</si>
  <si>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</si>
  <si>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</si>
  <si>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</si>
  <si>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</si>
  <si>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</si>
  <si>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</si>
  <si>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</si>
  <si>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</si>
  <si>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</si>
  <si>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</si>
  <si>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</si>
  <si>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</si>
  <si>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</si>
  <si>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</si>
  <si>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</si>
  <si>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</si>
  <si>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</si>
  <si>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</si>
  <si>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</si>
  <si>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</si>
  <si>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</si>
  <si>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</si>
  <si>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</si>
  <si>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</si>
  <si>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</si>
  <si>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</si>
  <si>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</si>
  <si>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</si>
  <si>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</si>
  <si>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</si>
  <si>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</si>
  <si>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</si>
  <si>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</si>
  <si>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</si>
  <si>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</si>
  <si>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</si>
  <si>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</si>
  <si>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</si>
  <si>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</si>
  <si>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</si>
  <si>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</si>
  <si>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</si>
  <si>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</si>
  <si>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</si>
  <si>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</si>
  <si>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</si>
  <si>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</si>
  <si>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</si>
  <si>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</si>
  <si>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</si>
  <si>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</si>
  <si>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</si>
  <si>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</si>
  <si>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</si>
  <si>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</si>
  <si>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</si>
  <si>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</si>
  <si>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</si>
  <si>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</si>
  <si>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</si>
  <si>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</si>
  <si>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</si>
  <si>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</si>
  <si>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</si>
  <si>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</si>
  <si>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</si>
  <si>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</si>
  <si>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</si>
  <si>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</si>
  <si>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</si>
  <si>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</si>
  <si>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</si>
  <si>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</si>
  <si>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</si>
  <si>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</si>
  <si>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</si>
  <si>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</si>
  <si>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</si>
  <si>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</si>
  <si>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</si>
  <si>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</si>
  <si>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</si>
  <si>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</si>
  <si>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</si>
  <si>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</si>
  <si>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</si>
  <si>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</si>
  <si>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</si>
  <si>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</si>
  <si>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</si>
  <si>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</si>
  <si>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</si>
  <si>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</si>
  <si>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</si>
  <si>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</si>
  <si>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</si>
  <si>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</si>
  <si>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</si>
  <si>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</si>
  <si>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</si>
  <si>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</si>
  <si>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</si>
  <si>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</si>
  <si>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</si>
  <si>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</si>
  <si>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</si>
  <si>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</si>
  <si>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</si>
  <si>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</si>
  <si>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</si>
  <si>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</si>
  <si>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</si>
  <si>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</si>
  <si>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</si>
  <si>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</si>
  <si>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</si>
  <si>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</si>
  <si>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</si>
  <si>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</si>
  <si>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</si>
  <si>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</si>
  <si>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</si>
  <si>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</si>
  <si>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</si>
  <si>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</si>
  <si>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</si>
  <si>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</si>
  <si>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</si>
  <si>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</si>
  <si>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</si>
  <si>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</si>
  <si>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</si>
  <si>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</si>
  <si>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</si>
  <si>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</si>
  <si>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</si>
  <si>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</si>
  <si>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</si>
  <si>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</si>
  <si>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</si>
  <si>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</si>
  <si>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</si>
  <si>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</si>
  <si>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</si>
  <si>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</si>
  <si>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</si>
  <si>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</si>
  <si>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</si>
  <si>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</si>
  <si>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</si>
  <si>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</si>
  <si>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</si>
  <si>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</si>
  <si>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</si>
  <si>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</si>
  <si>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</si>
  <si>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</si>
  <si>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</si>
  <si>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</si>
  <si>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</si>
  <si>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</si>
  <si>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</si>
  <si>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</si>
  <si>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</si>
  <si>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</si>
  <si>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</si>
  <si>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</si>
  <si>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</si>
  <si>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</si>
  <si>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</si>
  <si>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</si>
  <si>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</si>
  <si>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</si>
  <si>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</si>
  <si>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</si>
  <si>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</si>
  <si>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</si>
  <si>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</si>
  <si>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</si>
  <si>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</si>
  <si>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</si>
  <si>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</si>
  <si>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</si>
  <si>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</si>
  <si>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</si>
  <si>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</si>
  <si>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</si>
  <si>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</si>
  <si>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</si>
  <si>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</si>
  <si>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</si>
  <si>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</si>
  <si>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</si>
  <si>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</si>
  <si>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</si>
  <si>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</si>
  <si>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</si>
  <si>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</si>
  <si>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</si>
  <si>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</si>
  <si>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</si>
  <si>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</si>
  <si>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</si>
  <si>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</si>
  <si>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</si>
  <si>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</si>
  <si>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</si>
  <si>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</si>
  <si>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</si>
  <si>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</si>
  <si>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</si>
  <si>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</si>
  <si>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</si>
  <si>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</si>
  <si>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</si>
  <si>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</si>
  <si>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</si>
  <si>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</si>
  <si>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</si>
  <si>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</si>
  <si>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</si>
  <si>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</si>
  <si>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</si>
  <si>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</si>
  <si>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</si>
  <si>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</si>
  <si>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</si>
  <si>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</si>
  <si>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</si>
  <si>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</si>
  <si>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</si>
  <si>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</si>
  <si>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</si>
  <si>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</si>
  <si>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</si>
  <si>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</si>
  <si>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</si>
  <si>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</si>
  <si>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</si>
  <si>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</si>
  <si>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</si>
  <si>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</si>
  <si>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</si>
  <si>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</si>
  <si>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</si>
  <si>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</si>
  <si>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</si>
  <si>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</si>
  <si>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</si>
  <si>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</si>
  <si>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</si>
  <si>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</si>
  <si>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</si>
  <si>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</si>
  <si>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</si>
  <si>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</si>
  <si>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</si>
  <si>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</si>
  <si>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</si>
  <si>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</si>
  <si>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</si>
  <si>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</si>
  <si>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</si>
  <si>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</si>
  <si>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</si>
  <si>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</si>
  <si>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</si>
  <si>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</si>
  <si>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</si>
  <si>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</si>
  <si>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</si>
  <si>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</si>
  <si>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</si>
  <si>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</si>
  <si>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</si>
  <si>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</si>
  <si>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</si>
  <si>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</si>
  <si>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</si>
  <si>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</si>
  <si>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</si>
  <si>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</si>
  <si>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</si>
  <si>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</si>
  <si>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</si>
  <si>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</si>
  <si>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</si>
  <si>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</si>
  <si>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</si>
  <si>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</si>
  <si>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</si>
  <si>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</si>
  <si>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</si>
  <si>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</si>
  <si>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</si>
  <si>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</si>
  <si>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</si>
  <si>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</si>
  <si>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</si>
  <si>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</si>
  <si>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</si>
  <si>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</si>
  <si>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</si>
  <si>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</si>
  <si>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</si>
  <si>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</si>
  <si>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</si>
  <si>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</si>
  <si>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</si>
  <si>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</si>
  <si>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</si>
  <si>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</si>
  <si>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</si>
  <si>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</si>
  <si>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</si>
  <si>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</si>
  <si>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</si>
  <si>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</si>
  <si>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</si>
  <si>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</si>
  <si>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</si>
  <si>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</si>
  <si>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</si>
  <si>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</si>
  <si>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</si>
  <si>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</si>
  <si>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</si>
  <si>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</si>
  <si>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</si>
  <si>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</si>
  <si>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</si>
  <si>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</si>
  <si>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</si>
  <si>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</si>
  <si>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</si>
  <si>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</si>
  <si>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</si>
  <si>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</si>
  <si>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</si>
  <si>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</si>
  <si>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</si>
  <si>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</si>
  <si>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</si>
  <si>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</si>
  <si>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</si>
  <si>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</si>
  <si>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</si>
  <si>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</si>
  <si>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</si>
  <si>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</si>
  <si>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</si>
  <si>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</si>
  <si>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</si>
  <si>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</si>
  <si>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</si>
  <si>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</si>
  <si>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</si>
  <si>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</si>
  <si>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</si>
  <si>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</si>
  <si>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</si>
  <si>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</si>
  <si>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</si>
  <si>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</si>
  <si>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</si>
  <si>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</si>
  <si>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</si>
  <si>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</si>
  <si>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</si>
  <si>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</si>
  <si>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</si>
  <si>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</si>
  <si>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</si>
  <si>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</si>
  <si>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</si>
  <si>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</si>
  <si>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</si>
  <si>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</si>
  <si>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</si>
  <si>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</si>
  <si>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</si>
  <si>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</si>
  <si>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</si>
  <si>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</si>
  <si>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</si>
  <si>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</si>
  <si>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</si>
  <si>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</si>
  <si>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</si>
  <si>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</si>
  <si>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</si>
  <si>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</si>
  <si>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</si>
  <si>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</si>
  <si>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</si>
  <si>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</si>
  <si>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</si>
  <si>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</si>
  <si>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</si>
  <si>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</si>
  <si>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</si>
  <si>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</si>
  <si>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</si>
  <si>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</si>
  <si>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</si>
  <si>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</si>
  <si>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</si>
  <si>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</si>
  <si>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</si>
  <si>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</si>
  <si>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</si>
  <si>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</si>
  <si>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</si>
  <si>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</si>
  <si>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</si>
  <si>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</si>
  <si>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</si>
  <si>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</si>
  <si>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</si>
  <si>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</si>
  <si>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</si>
  <si>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</si>
  <si>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</si>
  <si>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</si>
  <si>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</si>
  <si>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</si>
  <si>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</si>
  <si>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</si>
  <si>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</si>
  <si>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</si>
  <si>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</si>
  <si>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</si>
  <si>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</si>
  <si>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</si>
  <si>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</si>
  <si>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</si>
  <si>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</si>
  <si>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</si>
  <si>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</si>
  <si>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</si>
  <si>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</si>
  <si>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</si>
  <si>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</si>
  <si>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</si>
  <si>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</si>
  <si>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</si>
  <si>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</si>
  <si>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</si>
  <si>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</si>
  <si>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</si>
  <si>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</si>
  <si>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</si>
  <si>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</si>
  <si>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</si>
  <si>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</si>
  <si>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</si>
  <si>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</si>
  <si>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</si>
  <si>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</si>
  <si>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</si>
  <si>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</si>
  <si>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</si>
  <si>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</si>
  <si>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</si>
  <si>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</si>
  <si>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</si>
  <si>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</si>
  <si>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</si>
  <si>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</si>
  <si>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</si>
  <si>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</si>
  <si>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</si>
  <si>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</si>
  <si>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</si>
  <si>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</si>
  <si>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</si>
  <si>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</si>
  <si>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</si>
  <si>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</si>
  <si>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</si>
  <si>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</si>
  <si>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</si>
  <si>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</si>
  <si>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</si>
  <si>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</si>
  <si>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</si>
  <si>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</si>
  <si>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</si>
  <si>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</si>
  <si>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</si>
  <si>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</si>
  <si>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</si>
  <si>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</si>
  <si>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</si>
  <si>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</si>
  <si>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</si>
  <si>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</si>
  <si>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</si>
  <si>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</si>
  <si>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</si>
  <si>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</si>
  <si>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</si>
  <si>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</si>
  <si>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</si>
  <si>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</si>
  <si>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</si>
  <si>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</si>
  <si>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</si>
  <si>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</si>
  <si>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</si>
  <si>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</si>
  <si>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</si>
  <si>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</si>
  <si>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</si>
  <si>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</si>
  <si>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</si>
  <si>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</si>
  <si>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</si>
  <si>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</si>
  <si>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</si>
  <si>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</si>
  <si>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</si>
  <si>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</si>
  <si>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</si>
  <si>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</si>
  <si>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</si>
  <si>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</si>
  <si>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</si>
  <si>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</si>
  <si>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</si>
  <si>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</si>
  <si>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</si>
  <si>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</si>
  <si>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</si>
  <si>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</si>
  <si>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</si>
  <si>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</si>
  <si>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</si>
  <si>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</si>
  <si>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</si>
  <si>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</si>
  <si>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</si>
  <si>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</si>
  <si>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</si>
  <si>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</si>
  <si>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</si>
  <si>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</si>
  <si>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</si>
  <si>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</si>
  <si>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</si>
  <si>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</si>
  <si>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</si>
  <si>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</si>
  <si>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</si>
  <si>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</si>
  <si>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</si>
  <si>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</si>
  <si>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</si>
  <si>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</si>
  <si>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</si>
  <si>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</si>
  <si>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</si>
  <si>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</si>
  <si>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</si>
  <si>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</si>
  <si>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</si>
  <si>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</si>
  <si>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</si>
  <si>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</si>
  <si>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</si>
  <si>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</si>
  <si>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</si>
  <si>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</si>
  <si>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</si>
  <si>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</si>
  <si>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</si>
  <si>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</si>
  <si>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</si>
  <si>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</si>
  <si>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</si>
  <si>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</si>
  <si>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</si>
  <si>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</si>
  <si>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</si>
  <si>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</si>
  <si>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</si>
  <si>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</si>
  <si>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</si>
  <si>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</si>
  <si>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</si>
  <si>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</si>
  <si>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</si>
  <si>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</si>
  <si>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</si>
  <si>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</si>
  <si>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</si>
  <si>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</si>
  <si>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</si>
  <si>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</si>
  <si>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</si>
  <si>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</si>
  <si>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</si>
  <si>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</si>
  <si>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</si>
  <si>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</si>
  <si>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</si>
  <si>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</si>
  <si>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</si>
  <si>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</si>
  <si>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</si>
  <si>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</si>
  <si>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</si>
  <si>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</si>
  <si>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</si>
  <si>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</si>
  <si>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</si>
  <si>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</si>
  <si>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</si>
  <si>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</si>
  <si>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</si>
  <si>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</si>
  <si>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</si>
  <si>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</si>
  <si>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</si>
  <si>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</si>
  <si>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</si>
  <si>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</si>
  <si>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</si>
  <si>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</si>
  <si>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</si>
  <si>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</si>
  <si>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</si>
  <si>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</si>
  <si>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</si>
  <si>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</si>
  <si>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</si>
  <si>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</si>
  <si>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</si>
  <si>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</si>
  <si>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</si>
  <si>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</si>
  <si>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</si>
  <si>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</si>
  <si>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</si>
  <si>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</si>
  <si>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</si>
  <si>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</si>
  <si>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</si>
  <si>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</si>
  <si>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</si>
  <si>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</si>
  <si>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</si>
  <si>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</si>
  <si>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</si>
  <si>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</si>
  <si>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</si>
  <si>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</si>
  <si>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</si>
  <si>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</si>
  <si>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</si>
  <si>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</si>
  <si>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</si>
  <si>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</si>
  <si>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</si>
  <si>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</si>
  <si>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</si>
  <si>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</si>
  <si>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</si>
  <si>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</si>
  <si>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</si>
  <si>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</si>
  <si>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</si>
  <si>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</si>
  <si>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</si>
  <si>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</si>
  <si>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</si>
  <si>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</si>
  <si>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</si>
  <si>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</si>
  <si>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</si>
  <si>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</si>
  <si>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</si>
  <si>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</si>
  <si>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</si>
  <si>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</si>
  <si>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</si>
  <si>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</si>
  <si>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</si>
  <si>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</si>
  <si>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</si>
  <si>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</si>
  <si>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</si>
  <si>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</si>
  <si>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</si>
  <si>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</si>
  <si>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</si>
  <si>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</si>
  <si>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</si>
  <si>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</si>
  <si>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</si>
  <si>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</si>
  <si>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</si>
  <si>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</si>
  <si>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</si>
  <si>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</si>
  <si>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</si>
  <si>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</si>
  <si>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</si>
  <si>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</si>
  <si>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</si>
  <si>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</si>
  <si>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</si>
  <si>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</si>
  <si>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</si>
  <si>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</si>
  <si>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</si>
  <si>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</si>
  <si>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</si>
  <si>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</si>
  <si>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</si>
  <si>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</si>
  <si>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</si>
  <si>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</si>
  <si>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</si>
  <si>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</si>
  <si>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</si>
  <si>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</si>
  <si>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</si>
  <si>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</si>
  <si>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</si>
  <si>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</si>
  <si>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</si>
  <si>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</si>
  <si>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</si>
  <si>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</si>
  <si>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</si>
  <si>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</si>
  <si>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</si>
  <si>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</si>
  <si>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</si>
  <si>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</si>
  <si>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</si>
  <si>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</si>
  <si>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</si>
  <si>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</si>
  <si>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</si>
  <si>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</si>
  <si>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</si>
  <si>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</si>
  <si>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</si>
  <si>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</si>
  <si>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</si>
  <si>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</si>
  <si>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</si>
  <si>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</si>
  <si>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</si>
  <si>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</si>
  <si>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</si>
  <si>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</si>
  <si>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</si>
  <si>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</si>
  <si>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</si>
  <si>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</si>
  <si>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</si>
  <si>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</si>
  <si>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</si>
  <si>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</si>
  <si>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</si>
  <si>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</si>
  <si>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</si>
  <si>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</si>
  <si>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</si>
  <si>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</si>
  <si>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</si>
  <si>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</si>
  <si>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</si>
  <si>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</si>
  <si>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</si>
  <si>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</si>
  <si>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</si>
  <si>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</si>
  <si>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</si>
  <si>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</si>
  <si>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</si>
  <si>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</si>
  <si>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</si>
  <si>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</si>
  <si>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</si>
  <si>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</si>
  <si>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</si>
  <si>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</si>
  <si>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</si>
  <si>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</si>
  <si>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</si>
  <si>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</si>
  <si>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</si>
  <si>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</si>
  <si>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</si>
  <si>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</si>
  <si>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</si>
  <si>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</si>
  <si>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</si>
  <si>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</si>
  <si>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</si>
  <si>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</si>
  <si>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</si>
  <si>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</si>
  <si>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</si>
  <si>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</si>
  <si>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</si>
  <si>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</si>
  <si>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</si>
  <si>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</si>
  <si>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</si>
  <si>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</si>
  <si>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</si>
  <si>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</si>
  <si>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</si>
  <si>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</si>
  <si>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</si>
  <si>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</si>
  <si>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</si>
  <si>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</si>
  <si>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</si>
  <si>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</si>
  <si>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</si>
  <si>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</si>
  <si>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</si>
  <si>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</si>
  <si>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</si>
  <si>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</si>
  <si>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</si>
  <si>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</si>
  <si>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</si>
  <si>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</si>
  <si>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</si>
  <si>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</si>
  <si>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</si>
  <si>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</si>
  <si>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</si>
  <si>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</si>
  <si>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</si>
  <si>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</si>
  <si>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</si>
  <si>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</si>
  <si>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</si>
  <si>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</si>
  <si>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</si>
  <si>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</si>
  <si>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</si>
  <si>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</si>
  <si>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</si>
  <si>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</si>
  <si>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</si>
  <si>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</si>
  <si>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</si>
  <si>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</si>
  <si>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</si>
  <si>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</si>
  <si>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</si>
  <si>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</si>
  <si>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</si>
  <si>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</si>
  <si>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</si>
  <si>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</si>
  <si>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</si>
  <si>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</si>
  <si>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</si>
  <si>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</si>
  <si>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</si>
  <si>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</si>
  <si>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</si>
  <si>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</si>
  <si>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</si>
  <si>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</si>
  <si>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</si>
  <si>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</si>
  <si>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</si>
  <si>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</si>
  <si>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</si>
  <si>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</si>
  <si>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</si>
  <si>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</si>
  <si>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</si>
  <si>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</si>
  <si>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</si>
  <si>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</si>
  <si>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</si>
  <si>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</si>
  <si>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</si>
  <si>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</si>
  <si>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</si>
  <si>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</si>
  <si>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</si>
  <si>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</si>
  <si>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</si>
  <si>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</si>
  <si>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</si>
  <si>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</si>
  <si>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</si>
  <si>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</si>
  <si>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</si>
  <si>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</si>
  <si>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</si>
  <si>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</si>
  <si>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</si>
  <si>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</si>
  <si>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</si>
  <si>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</si>
  <si>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</si>
  <si>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</si>
  <si>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</si>
  <si>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</si>
  <si>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</si>
  <si>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</si>
  <si>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</si>
  <si>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</si>
  <si>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</si>
  <si>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</si>
  <si>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</si>
  <si>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</si>
  <si>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</si>
  <si>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</si>
  <si>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</si>
  <si>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</si>
  <si>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</si>
  <si>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</si>
  <si>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</si>
  <si>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</si>
  <si>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</si>
  <si>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</si>
  <si>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</si>
  <si>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</si>
  <si>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</si>
  <si>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</si>
  <si>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</si>
  <si>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</si>
  <si>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</si>
  <si>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</si>
  <si>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</si>
  <si>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</si>
  <si>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</si>
  <si>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</si>
  <si>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</si>
  <si>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</si>
  <si>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</si>
  <si>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</si>
  <si>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</si>
  <si>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</si>
  <si>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</si>
  <si>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</si>
  <si>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</si>
  <si>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</si>
  <si>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</si>
  <si>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</si>
  <si>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</si>
  <si>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</si>
  <si>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</si>
  <si>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</si>
  <si>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</si>
  <si>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</si>
  <si>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</si>
  <si>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</si>
  <si>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</si>
  <si>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</si>
  <si>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</si>
  <si>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</si>
  <si>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</si>
  <si>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</si>
  <si>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</si>
  <si>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</si>
  <si>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</si>
  <si>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</si>
  <si>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</si>
  <si>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</si>
  <si>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</si>
  <si>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</si>
  <si>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</si>
  <si>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</si>
  <si>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</si>
  <si>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</si>
  <si>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</si>
  <si>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</si>
  <si>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</si>
  <si>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</si>
  <si>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</si>
  <si>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</si>
  <si>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</si>
  <si>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</si>
  <si>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</si>
  <si>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</si>
  <si>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</si>
  <si>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</si>
  <si>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</si>
  <si>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</si>
  <si>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</si>
  <si>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</si>
  <si>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</si>
  <si>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</si>
  <si>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</si>
  <si>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</si>
  <si>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</si>
  <si>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</si>
  <si>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</si>
  <si>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</si>
  <si>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</si>
  <si>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</si>
  <si>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</si>
  <si>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</si>
  <si>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</si>
  <si>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</si>
  <si>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</si>
  <si>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</si>
  <si>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</si>
  <si>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</si>
  <si>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</si>
  <si>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</si>
  <si>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</si>
  <si>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</si>
  <si>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</si>
  <si>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</si>
  <si>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</si>
  <si>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</si>
  <si>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</si>
  <si>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</si>
  <si>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</si>
  <si>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</si>
  <si>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</si>
  <si>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</si>
  <si>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</si>
  <si>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</si>
  <si>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</si>
  <si>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</si>
  <si>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</si>
  <si>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</si>
  <si>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</si>
  <si>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</si>
  <si>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</si>
  <si>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</si>
  <si>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</si>
  <si>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</si>
  <si>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</si>
  <si>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</si>
  <si>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</si>
  <si>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</si>
  <si>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</si>
  <si>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</si>
  <si>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</si>
  <si>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</si>
  <si>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</si>
  <si>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</si>
  <si>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</si>
  <si>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</si>
  <si>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</si>
  <si>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</si>
  <si>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</si>
  <si>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</si>
  <si>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</si>
  <si>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</si>
  <si>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</si>
  <si>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</si>
  <si>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</si>
  <si>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</si>
  <si>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</si>
  <si>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</si>
  <si>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</si>
  <si>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</si>
  <si>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</si>
  <si>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</si>
  <si>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</si>
  <si>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</si>
  <si>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</si>
  <si>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</si>
  <si>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</si>
  <si>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</si>
  <si>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</si>
  <si>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</si>
  <si>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</si>
  <si>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</si>
  <si>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</si>
  <si>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</si>
  <si>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</si>
  <si>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</si>
  <si>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</si>
  <si>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</si>
  <si>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</si>
  <si>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</si>
  <si>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</si>
  <si>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</si>
  <si>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</si>
  <si>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</si>
  <si>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</si>
  <si>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</si>
  <si>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</si>
  <si>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</si>
  <si>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</si>
  <si>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</si>
  <si>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</si>
  <si>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</si>
  <si>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</si>
  <si>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</si>
  <si>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</si>
  <si>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</si>
  <si>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</si>
  <si>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</si>
  <si>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</si>
  <si>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</si>
  <si>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</si>
  <si>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</si>
  <si>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</si>
  <si>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</si>
  <si>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</si>
  <si>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</si>
  <si>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</si>
  <si>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</si>
  <si>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</si>
  <si>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</si>
  <si>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</si>
  <si>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</si>
  <si>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</si>
  <si>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</si>
  <si>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</si>
  <si>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</si>
  <si>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</si>
  <si>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</si>
  <si>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</si>
  <si>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</si>
  <si>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</si>
  <si>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</si>
  <si>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</si>
  <si>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</si>
  <si>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</si>
  <si>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</si>
  <si>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</si>
  <si>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</si>
  <si>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</si>
  <si>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</si>
  <si>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</si>
  <si>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</si>
  <si>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</si>
  <si>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</si>
  <si>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</si>
  <si>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</si>
  <si>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</si>
  <si>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</si>
  <si>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</si>
  <si>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</si>
  <si>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</si>
  <si>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</si>
  <si>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</si>
  <si>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</si>
  <si>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</si>
  <si>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</si>
  <si>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</si>
  <si>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</si>
  <si>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</si>
  <si>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</si>
  <si>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</si>
  <si>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</si>
  <si>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</si>
  <si>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</si>
  <si>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</si>
  <si>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</si>
  <si>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</si>
  <si>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</si>
  <si>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</si>
  <si>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</si>
  <si>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</si>
  <si>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</si>
  <si>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</si>
  <si>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</si>
  <si>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</si>
  <si>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</si>
  <si>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</si>
  <si>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</si>
  <si>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</si>
  <si>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</si>
  <si>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</si>
  <si>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</si>
  <si>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</si>
  <si>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</si>
  <si>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</si>
  <si>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</si>
  <si>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</si>
  <si>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</si>
  <si>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</si>
  <si>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</si>
  <si>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</si>
  <si>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</si>
  <si>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</si>
  <si>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</si>
  <si>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</si>
  <si>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</si>
  <si>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</si>
  <si>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</si>
  <si>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</si>
  <si>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</si>
  <si>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</si>
  <si>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</si>
  <si>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</si>
  <si>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</si>
  <si>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</si>
  <si>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</si>
  <si>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</si>
  <si>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</si>
  <si>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</si>
  <si>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</si>
  <si>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</si>
  <si>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</si>
  <si>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</si>
  <si>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</si>
  <si>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</si>
  <si>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</si>
  <si>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</si>
  <si>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</si>
  <si>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</si>
  <si>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</si>
  <si>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</si>
  <si>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</si>
  <si>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</si>
  <si>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</si>
  <si>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</si>
  <si>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</si>
  <si>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</si>
  <si>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</si>
  <si>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</si>
  <si>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</si>
  <si>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</si>
  <si>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</si>
  <si>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</si>
  <si>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</si>
  <si>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</si>
  <si>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</si>
  <si>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</si>
  <si>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</si>
  <si>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</si>
  <si>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</si>
  <si>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</si>
  <si>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</si>
  <si>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</si>
  <si>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</si>
  <si>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</si>
  <si>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</si>
  <si>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</si>
  <si>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</si>
  <si>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</si>
  <si>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</si>
  <si>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</si>
  <si>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</si>
  <si>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</si>
  <si>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</si>
  <si>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</si>
  <si>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</si>
  <si>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</si>
  <si>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</si>
  <si>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</si>
  <si>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</si>
  <si>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</si>
  <si>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</si>
  <si>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</si>
  <si>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</si>
  <si>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</si>
  <si>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</si>
  <si>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</si>
  <si>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</si>
  <si>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</si>
  <si>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</si>
  <si>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</si>
  <si>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</si>
  <si>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</si>
  <si>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</si>
  <si>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</si>
  <si>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</si>
  <si>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</si>
  <si>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</si>
  <si>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</si>
  <si>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</si>
  <si>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</si>
  <si>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</si>
  <si>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</si>
  <si>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</si>
  <si>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</si>
  <si>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</si>
  <si>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</si>
  <si>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</si>
  <si>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</si>
  <si>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</si>
  <si>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</si>
  <si>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</si>
  <si>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</si>
  <si>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</si>
  <si>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</si>
  <si>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</si>
  <si>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</si>
  <si>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</si>
  <si>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</si>
  <si>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</si>
  <si>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</si>
  <si>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</si>
  <si>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</si>
  <si>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</si>
  <si>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</si>
  <si>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</si>
  <si>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</si>
  <si>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</si>
  <si>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</si>
  <si>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</si>
  <si>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</si>
  <si>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</si>
  <si>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</si>
  <si>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</si>
  <si>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</si>
  <si>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</si>
  <si>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</si>
  <si>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</si>
  <si>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</si>
  <si>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</si>
  <si>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</si>
  <si>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</si>
  <si>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</si>
  <si>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</si>
  <si>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</si>
  <si>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</si>
  <si>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</si>
  <si>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</si>
  <si>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</si>
  <si>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</si>
  <si>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</si>
  <si>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</si>
  <si>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</si>
  <si>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</si>
  <si>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</si>
  <si>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</si>
  <si>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</si>
  <si>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</si>
  <si>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</si>
  <si>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</si>
  <si>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</si>
  <si>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</si>
  <si>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</si>
  <si>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</si>
  <si>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</si>
  <si>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</si>
  <si>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</si>
  <si>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</si>
  <si>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</si>
  <si>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</si>
  <si>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</si>
  <si>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</si>
  <si>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</si>
  <si>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</si>
  <si>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</si>
  <si>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</si>
  <si>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</si>
  <si>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</si>
  <si>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</si>
  <si>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</si>
  <si>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</si>
  <si>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</si>
  <si>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</si>
  <si>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</si>
  <si>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</si>
  <si>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</si>
  <si>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</si>
  <si>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</si>
  <si>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</si>
  <si>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</si>
  <si>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</si>
  <si>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</si>
  <si>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</si>
  <si>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</si>
  <si>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</si>
  <si>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</si>
  <si>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</si>
  <si>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</si>
  <si>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</si>
  <si>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</si>
  <si>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</si>
  <si>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</si>
  <si>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</si>
  <si>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</si>
  <si>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</si>
  <si>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</si>
  <si>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</si>
  <si>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</si>
  <si>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</si>
  <si>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</si>
  <si>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</si>
  <si>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</si>
  <si>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</si>
  <si>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</si>
  <si>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</si>
  <si>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</si>
  <si>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</si>
  <si>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</si>
  <si>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</si>
  <si>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</si>
  <si>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</si>
  <si>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</si>
  <si>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</si>
  <si>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</si>
  <si>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</si>
  <si>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</si>
  <si>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</si>
  <si>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</si>
  <si>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</si>
  <si>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</si>
  <si>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</si>
  <si>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</si>
  <si>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</si>
  <si>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</si>
  <si>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</si>
  <si>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</si>
  <si>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</si>
  <si>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</si>
  <si>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</si>
  <si>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</si>
  <si>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</si>
  <si>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</si>
  <si>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</si>
  <si>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</si>
  <si>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</si>
  <si>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</si>
  <si>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</si>
  <si>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</si>
  <si>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</si>
  <si>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</si>
  <si>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</si>
  <si>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</si>
  <si>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</si>
  <si>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</si>
  <si>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</si>
  <si>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</si>
  <si>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</si>
  <si>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</si>
  <si>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</si>
  <si>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</si>
  <si>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</si>
  <si>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</si>
  <si>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</si>
  <si>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</si>
  <si>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</si>
  <si>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</si>
  <si>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</si>
  <si>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</si>
  <si>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</si>
  <si>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</si>
  <si>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</si>
  <si>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</si>
  <si>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</si>
  <si>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</si>
  <si>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</si>
  <si>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</si>
  <si>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</si>
  <si>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</si>
  <si>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</si>
  <si>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</si>
  <si>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</si>
  <si>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</si>
  <si>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</si>
  <si>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</si>
  <si>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</si>
  <si>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</si>
  <si>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</si>
  <si>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</si>
  <si>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</si>
  <si>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</si>
  <si>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</si>
  <si>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</si>
  <si>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</si>
  <si>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</si>
  <si>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</si>
  <si>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</si>
  <si>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</si>
  <si>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</si>
  <si>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</si>
  <si>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</si>
  <si>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</si>
  <si>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</si>
  <si>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</si>
  <si>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</si>
  <si>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</si>
  <si>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</si>
  <si>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</si>
  <si>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</si>
  <si>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</si>
  <si>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</si>
  <si>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</si>
  <si>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</si>
  <si>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</si>
  <si>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</si>
  <si>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</si>
  <si>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</si>
  <si>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</si>
  <si>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</si>
  <si>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</si>
  <si>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</si>
  <si>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</si>
  <si>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</si>
  <si>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</si>
  <si>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</si>
  <si>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</si>
  <si>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</si>
  <si>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</si>
  <si>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</si>
  <si>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</si>
  <si>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</si>
  <si>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</si>
  <si>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</si>
  <si>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</si>
  <si>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</si>
  <si>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</si>
  <si>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</si>
  <si>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</si>
  <si>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</si>
  <si>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</si>
  <si>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</si>
  <si>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</si>
  <si>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</si>
  <si>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</si>
  <si>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</si>
  <si>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</si>
  <si>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</si>
  <si>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</si>
  <si>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</si>
  <si>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</si>
  <si>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</si>
  <si>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</si>
  <si>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</si>
  <si>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</si>
  <si>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</si>
  <si>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</si>
  <si>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</si>
  <si>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</si>
  <si>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</si>
  <si>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</si>
  <si>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</si>
  <si>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</si>
  <si>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</si>
  <si>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</si>
  <si>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</si>
  <si>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</si>
  <si>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</si>
  <si>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</si>
  <si>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</si>
  <si>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</si>
  <si>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</si>
  <si>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</si>
  <si>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</si>
  <si>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</si>
  <si>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</si>
  <si>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</si>
  <si>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</si>
  <si>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</si>
  <si>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</si>
  <si>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</si>
  <si>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</si>
  <si>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</si>
  <si>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</si>
  <si>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</si>
  <si>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</si>
  <si>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</si>
  <si>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</si>
  <si>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</si>
  <si>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</si>
  <si>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</si>
  <si>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</si>
  <si>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</si>
  <si>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</si>
  <si>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</si>
  <si>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</si>
  <si>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</si>
  <si>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</si>
  <si>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</si>
  <si>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</si>
  <si>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</si>
  <si>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</si>
  <si>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</si>
  <si>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</si>
  <si>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</si>
  <si>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</si>
  <si>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</si>
  <si>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</si>
  <si>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</si>
  <si>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</si>
  <si>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</si>
  <si>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</si>
  <si>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</si>
  <si>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</si>
  <si>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</si>
  <si>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</si>
  <si>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</si>
  <si>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</si>
  <si>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</si>
  <si>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</si>
  <si>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</si>
  <si>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</si>
  <si>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</si>
  <si>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</si>
  <si>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</si>
  <si>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</si>
  <si>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</si>
  <si>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</si>
  <si>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</si>
  <si>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</si>
  <si>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</si>
  <si>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</si>
  <si>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</si>
  <si>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</si>
  <si>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</si>
  <si>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</si>
  <si>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</si>
  <si>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</si>
  <si>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</si>
  <si>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</si>
  <si>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</si>
  <si>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</si>
  <si>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</si>
  <si>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</si>
  <si>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</si>
  <si>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</si>
  <si>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</si>
  <si>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</si>
  <si>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</si>
  <si>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</si>
  <si>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</si>
  <si>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</si>
  <si>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</si>
  <si>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</si>
  <si>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</si>
  <si>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</si>
  <si>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</si>
  <si>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</si>
  <si>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</si>
  <si>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</si>
  <si>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</si>
  <si>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</si>
  <si>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</si>
  <si>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</si>
  <si>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</si>
  <si>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</si>
  <si>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</si>
  <si>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</si>
  <si>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</si>
  <si>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</si>
  <si>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</si>
  <si>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</si>
  <si>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</si>
  <si>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</si>
  <si>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</si>
  <si>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</si>
  <si>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</si>
  <si>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</si>
  <si>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</si>
  <si>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</si>
  <si>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</si>
  <si>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</si>
  <si>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</si>
  <si>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</si>
  <si>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</si>
  <si>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</si>
  <si>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</si>
  <si>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</si>
  <si>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</si>
  <si>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</si>
  <si>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</si>
  <si>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</si>
  <si>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</si>
  <si>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</si>
  <si>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</si>
  <si>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</si>
  <si>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</si>
  <si>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</si>
  <si>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</si>
  <si>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</si>
  <si>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</si>
  <si>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</si>
  <si>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</si>
  <si>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</si>
  <si>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</si>
  <si>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</si>
  <si>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</si>
  <si>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</si>
  <si>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</si>
  <si>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</si>
  <si>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</si>
  <si>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</si>
  <si>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</si>
  <si>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</si>
  <si>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</si>
  <si>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</si>
  <si>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</si>
  <si>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</si>
  <si>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</si>
  <si>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</si>
  <si>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</si>
  <si>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</si>
  <si>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</si>
  <si>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</si>
  <si>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</si>
  <si>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</si>
  <si>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</si>
  <si>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</si>
  <si>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</si>
  <si>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</si>
  <si>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</si>
  <si>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</si>
  <si>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</si>
  <si>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</si>
  <si>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</si>
  <si>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</si>
  <si>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</si>
  <si>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</si>
  <si>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</si>
  <si>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</si>
  <si>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</si>
  <si>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</si>
  <si>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</si>
  <si>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</si>
  <si>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</si>
  <si>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</si>
  <si>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</si>
  <si>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</si>
  <si>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</si>
  <si>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</si>
  <si>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</si>
  <si>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</si>
  <si>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</si>
  <si>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</si>
  <si>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</si>
  <si>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</si>
  <si>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</si>
  <si>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</si>
  <si>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</si>
  <si>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</si>
  <si>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</si>
  <si>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</si>
  <si>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</si>
  <si>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</si>
  <si>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</si>
  <si>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</si>
  <si>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</si>
  <si>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</si>
  <si>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</si>
  <si>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</si>
  <si>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</si>
  <si>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</si>
  <si>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</si>
  <si>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</si>
  <si>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</si>
  <si>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</si>
  <si>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</si>
  <si>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</si>
  <si>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</si>
  <si>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</si>
  <si>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</si>
  <si>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</si>
  <si>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</si>
  <si>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</si>
  <si>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</si>
  <si>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</si>
  <si>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</si>
  <si>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</si>
  <si>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</si>
  <si>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</si>
  <si>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</si>
  <si>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</si>
  <si>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</si>
  <si>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</si>
  <si>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</si>
  <si>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</si>
  <si>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</si>
  <si>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</si>
  <si>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</si>
  <si>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</si>
  <si>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</si>
  <si>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</si>
  <si>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</si>
  <si>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</si>
  <si>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</si>
  <si>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</si>
  <si>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</si>
  <si>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</si>
  <si>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</si>
  <si>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</si>
  <si>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</si>
  <si>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</si>
  <si>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</si>
  <si>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</si>
  <si>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</si>
  <si>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</si>
  <si>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</si>
  <si>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</si>
  <si>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</si>
  <si>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</si>
  <si>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</si>
  <si>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</si>
  <si>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</si>
  <si>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</si>
  <si>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</si>
  <si>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</si>
  <si>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</si>
  <si>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</si>
  <si>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</si>
  <si>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</si>
  <si>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</si>
  <si>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</si>
  <si>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</si>
  <si>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</si>
  <si>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</si>
  <si>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</si>
  <si>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</si>
  <si>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</si>
  <si>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</si>
  <si>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</si>
  <si>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</si>
  <si>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</si>
  <si>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</si>
  <si>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</si>
  <si>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</si>
  <si>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</si>
  <si>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</si>
  <si>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</si>
  <si>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</si>
  <si>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</si>
  <si>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</si>
  <si>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</si>
  <si>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</si>
  <si>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</si>
  <si>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</si>
  <si>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</si>
  <si>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</si>
  <si>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</si>
  <si>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</si>
  <si>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</si>
  <si>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</si>
  <si>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</si>
  <si>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</si>
  <si>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</si>
  <si>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</si>
  <si>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</si>
  <si>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</si>
  <si>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</si>
  <si>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</si>
  <si>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</si>
  <si>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</si>
  <si>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</si>
  <si>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</si>
  <si>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</si>
  <si>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</si>
  <si>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</si>
  <si>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</si>
  <si>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</si>
  <si>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</si>
  <si>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</si>
  <si>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</si>
  <si>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</si>
  <si>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</si>
  <si>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</si>
  <si>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</si>
  <si>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</si>
  <si>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</si>
  <si>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</si>
  <si>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</si>
  <si>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</si>
  <si>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</si>
  <si>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</si>
  <si>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</si>
  <si>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</si>
  <si>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</si>
  <si>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</si>
  <si>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</si>
  <si>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</si>
  <si>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</si>
  <si>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</si>
  <si>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</si>
  <si>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</si>
  <si>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</si>
  <si>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</si>
  <si>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</si>
  <si>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</si>
  <si>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</si>
  <si>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</si>
  <si>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</si>
  <si>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</si>
  <si>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</si>
  <si>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</si>
  <si>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</si>
  <si>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</si>
  <si>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</si>
  <si>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</si>
  <si>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</si>
  <si>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</si>
  <si>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</si>
  <si>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</si>
  <si>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</si>
  <si>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</si>
  <si>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</si>
  <si>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</si>
  <si>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</si>
  <si>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</si>
  <si>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</si>
  <si>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</si>
  <si>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</si>
  <si>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</si>
  <si>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</si>
  <si>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</si>
  <si>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</si>
  <si>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</si>
  <si>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</si>
  <si>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</si>
  <si>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</si>
  <si>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</si>
  <si>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</si>
  <si>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</si>
  <si>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</si>
  <si>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</si>
  <si>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</si>
  <si>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</si>
  <si>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</si>
  <si>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</si>
  <si>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</si>
  <si>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</si>
  <si>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</si>
  <si>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</si>
  <si>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</si>
  <si>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</si>
  <si>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</si>
  <si>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</si>
  <si>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</si>
  <si>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</si>
  <si>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</si>
  <si>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</si>
  <si>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</si>
  <si>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</si>
  <si>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</si>
  <si>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</si>
  <si>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</si>
  <si>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</si>
  <si>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</si>
  <si>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</si>
  <si>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</si>
  <si>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</si>
  <si>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</si>
  <si>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</si>
  <si>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</si>
  <si>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</si>
  <si>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</si>
  <si>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</si>
  <si>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</si>
  <si>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</si>
  <si>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</si>
  <si>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</si>
  <si>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</si>
  <si>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</si>
  <si>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</si>
  <si>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</si>
  <si>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</si>
  <si>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</si>
  <si>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</si>
  <si>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</si>
  <si>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</si>
  <si>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</si>
  <si>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</si>
  <si>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</si>
  <si>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</si>
  <si>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</si>
  <si>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</si>
  <si>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</si>
  <si>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</si>
  <si>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</si>
  <si>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</si>
  <si>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</si>
  <si>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</si>
  <si>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</si>
  <si>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</si>
  <si>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</si>
  <si>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</si>
  <si>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</si>
  <si>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</si>
  <si>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</si>
  <si>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</si>
  <si>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</si>
  <si>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</si>
  <si>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</si>
  <si>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</si>
  <si>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</si>
  <si>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</si>
  <si>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</si>
  <si>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</si>
  <si>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</si>
  <si>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</si>
  <si>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</si>
  <si>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</si>
  <si>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</si>
  <si>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</si>
  <si>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</si>
  <si>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</si>
  <si>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</si>
  <si>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</si>
  <si>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</si>
  <si>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</si>
  <si>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</si>
  <si>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</si>
  <si>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</si>
  <si>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</si>
  <si>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</si>
  <si>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</si>
  <si>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</si>
  <si>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</si>
  <si>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</si>
  <si>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</si>
  <si>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</si>
  <si>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</si>
  <si>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</si>
  <si>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</si>
  <si>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</si>
  <si>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</si>
  <si>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</si>
  <si>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</si>
  <si>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</si>
  <si>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</si>
  <si>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</si>
  <si>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</si>
  <si>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</si>
  <si>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</si>
  <si>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</si>
  <si>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</si>
  <si>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</si>
  <si>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</si>
  <si>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</si>
  <si>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</si>
  <si>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</si>
  <si>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</si>
  <si>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</si>
  <si>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</si>
  <si>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</si>
  <si>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</si>
  <si>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</si>
  <si>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</si>
  <si>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</si>
  <si>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</si>
  <si>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</si>
  <si>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</si>
  <si>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</si>
  <si>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</si>
  <si>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</si>
  <si>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</si>
  <si>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</si>
  <si>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</si>
  <si>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</si>
  <si>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</si>
  <si>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</si>
  <si>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</si>
  <si>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</si>
  <si>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</si>
  <si>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</si>
  <si>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</si>
  <si>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</si>
  <si>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</si>
  <si>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</si>
  <si>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</si>
  <si>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</si>
  <si>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</si>
  <si>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</si>
  <si>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</si>
  <si>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</si>
  <si>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</si>
  <si>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</si>
  <si>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</si>
  <si>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</si>
  <si>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</si>
  <si>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</si>
  <si>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</si>
  <si>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</si>
  <si>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</si>
  <si>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</si>
  <si>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</si>
  <si>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</si>
  <si>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</si>
  <si>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</si>
  <si>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</si>
  <si>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</si>
  <si>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</si>
  <si>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</si>
  <si>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</si>
  <si>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</si>
  <si>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</si>
  <si>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</si>
  <si>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</si>
  <si>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</si>
  <si>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</si>
  <si>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</si>
  <si>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</si>
  <si>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</si>
  <si>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</si>
  <si>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</si>
  <si>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</si>
  <si>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</si>
  <si>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</si>
  <si>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</si>
  <si>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</si>
  <si>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</si>
  <si>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</si>
  <si>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</si>
  <si>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</si>
  <si>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</si>
  <si>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</si>
  <si>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</si>
  <si>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</si>
  <si>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</si>
  <si>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</si>
  <si>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</si>
  <si>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</si>
  <si>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</si>
  <si>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</si>
  <si>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</si>
  <si>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</si>
  <si>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</si>
  <si>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</si>
  <si>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</si>
  <si>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</si>
  <si>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</si>
  <si>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</si>
  <si>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</si>
  <si>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</si>
  <si>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</si>
  <si>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</si>
  <si>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</si>
  <si>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</si>
  <si>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</si>
  <si>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</si>
  <si>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</si>
  <si>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</si>
  <si>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</si>
  <si>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</si>
  <si>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</si>
  <si>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</si>
  <si>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</si>
  <si>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</si>
  <si>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</si>
  <si>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</si>
  <si>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</si>
  <si>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</si>
  <si>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</si>
  <si>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</si>
  <si>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</si>
  <si>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</si>
  <si>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</si>
  <si>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</si>
  <si>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</si>
  <si>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</si>
  <si>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</si>
  <si>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</si>
  <si>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</si>
  <si>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</si>
  <si>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</si>
  <si>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</si>
  <si>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</si>
  <si>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</si>
  <si>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</si>
  <si>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</si>
  <si>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</si>
  <si>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</si>
  <si>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</si>
  <si>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</si>
  <si>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</si>
  <si>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</si>
  <si>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</si>
  <si>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</si>
  <si>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</si>
  <si>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</si>
  <si>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</si>
  <si>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</si>
  <si>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</si>
  <si>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</si>
  <si>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</si>
  <si>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</si>
  <si>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</si>
  <si>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</si>
  <si>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</si>
  <si>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</si>
  <si>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</si>
  <si>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</si>
  <si>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</si>
  <si>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</si>
  <si>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</si>
  <si>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</si>
  <si>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</si>
  <si>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</si>
  <si>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</si>
  <si>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</si>
  <si>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</si>
  <si>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</si>
  <si>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</si>
  <si>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</si>
  <si>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</si>
  <si>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</si>
  <si>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</si>
  <si>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</si>
  <si>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</si>
  <si>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</si>
  <si>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</si>
  <si>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</si>
  <si>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</si>
  <si>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</si>
  <si>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</si>
  <si>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</si>
  <si>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</si>
  <si>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</si>
  <si>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</si>
  <si>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</si>
  <si>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</si>
  <si>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</si>
  <si>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</si>
  <si>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</si>
  <si>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</si>
  <si>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</si>
  <si>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</si>
  <si>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</si>
  <si>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</si>
  <si>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</si>
  <si>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</si>
  <si>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</si>
  <si>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</si>
  <si>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</si>
  <si>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</si>
  <si>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</si>
  <si>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</si>
  <si>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</si>
  <si>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</si>
  <si>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</si>
  <si>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</si>
  <si>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</si>
  <si>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</si>
  <si>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</si>
  <si>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</si>
  <si>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</si>
  <si>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</si>
  <si>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</si>
  <si>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</si>
  <si>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</si>
  <si>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</si>
  <si>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</si>
  <si>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</si>
  <si>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</si>
  <si>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</si>
  <si>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</si>
  <si>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</si>
  <si>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</si>
  <si>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</si>
  <si>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</si>
  <si>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</si>
  <si>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</si>
  <si>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</si>
  <si>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</si>
  <si>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</si>
  <si>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</si>
  <si>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</si>
  <si>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</si>
  <si>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</si>
  <si>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</si>
  <si>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</si>
  <si>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</si>
  <si>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</si>
  <si>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</si>
  <si>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</si>
  <si>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</si>
  <si>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</si>
  <si>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</si>
  <si>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</si>
  <si>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</si>
  <si>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</si>
  <si>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</si>
  <si>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</si>
  <si>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</si>
  <si>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</si>
  <si>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</si>
  <si>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</si>
  <si>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</si>
  <si>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</si>
  <si>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</si>
  <si>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</si>
  <si>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</si>
  <si>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</si>
  <si>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</si>
  <si>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</si>
  <si>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</si>
  <si>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</si>
  <si>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</si>
  <si>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</si>
  <si>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</si>
  <si>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</si>
  <si>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</si>
  <si>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</si>
  <si>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</si>
  <si>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</si>
  <si>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</si>
  <si>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</si>
  <si>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</si>
  <si>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</si>
  <si>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</si>
  <si>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</si>
  <si>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</si>
  <si>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</si>
  <si>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</si>
  <si>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</si>
  <si>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</si>
  <si>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</si>
  <si>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</si>
  <si>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</si>
  <si>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</si>
  <si>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</si>
  <si>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</si>
  <si>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</si>
  <si>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</si>
  <si>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</si>
  <si>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</si>
  <si>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</si>
  <si>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</si>
  <si>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</si>
  <si>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</si>
  <si>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</si>
  <si>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</si>
  <si>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</si>
  <si>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</si>
  <si>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</si>
  <si>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</si>
  <si>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</si>
  <si>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</si>
  <si>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</si>
  <si>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</si>
  <si>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</si>
  <si>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</si>
  <si>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</si>
  <si>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</si>
  <si>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</si>
  <si>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</si>
  <si>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</si>
  <si>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</si>
  <si>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</si>
  <si>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</si>
  <si>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</si>
  <si>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</si>
  <si>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</si>
  <si>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</si>
  <si>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</si>
  <si>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</si>
  <si>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</si>
  <si>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</si>
  <si>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</si>
  <si>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</si>
  <si>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</si>
  <si>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</si>
  <si>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</si>
  <si>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</si>
  <si>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</si>
  <si>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</si>
  <si>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</si>
  <si>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</si>
  <si>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</si>
  <si>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</si>
  <si>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</si>
  <si>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</si>
  <si>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</si>
  <si>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</si>
  <si>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</si>
  <si>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</si>
  <si>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</si>
  <si>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</si>
  <si>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</si>
  <si>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</si>
  <si>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</si>
  <si>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</si>
  <si>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</si>
  <si>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</si>
  <si>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</si>
  <si>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</si>
  <si>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</si>
  <si>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</si>
  <si>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</si>
  <si>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</si>
  <si>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</si>
  <si>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</si>
  <si>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</si>
  <si>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</si>
  <si>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</si>
  <si>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</si>
  <si>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</si>
  <si>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</si>
  <si>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</si>
  <si>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</si>
  <si>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</si>
  <si>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</si>
  <si>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</si>
  <si>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</si>
  <si>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</si>
  <si>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</si>
  <si>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</si>
  <si>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</si>
  <si>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</si>
  <si>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</si>
  <si>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</si>
  <si>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</si>
  <si>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</si>
  <si>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</si>
  <si>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</si>
  <si>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</si>
  <si>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</si>
  <si>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</si>
  <si>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</si>
  <si>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</si>
  <si>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</si>
  <si>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</si>
  <si>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</si>
  <si>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</si>
  <si>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</si>
  <si>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</si>
  <si>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</si>
  <si>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</si>
  <si>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</si>
  <si>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</si>
  <si>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</si>
  <si>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</si>
  <si>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</si>
  <si>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</si>
  <si>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</si>
  <si>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</si>
  <si>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</si>
  <si>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</si>
  <si>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</si>
  <si>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</si>
  <si>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</si>
  <si>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</si>
  <si>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</si>
  <si>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</si>
  <si>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</si>
  <si>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</si>
  <si>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</si>
  <si>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</si>
  <si>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</si>
  <si>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</si>
  <si>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</si>
  <si>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</si>
  <si>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</si>
  <si>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</si>
  <si>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</si>
  <si>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</si>
  <si>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</si>
  <si>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</si>
  <si>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</si>
  <si>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</si>
  <si>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</si>
  <si>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</si>
  <si>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</si>
  <si>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</si>
  <si>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</si>
  <si>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</si>
  <si>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</si>
  <si>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</si>
  <si>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</si>
  <si>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</si>
  <si>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</si>
  <si>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</si>
  <si>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</si>
  <si>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</si>
  <si>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</si>
  <si>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</si>
  <si>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</si>
  <si>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</si>
  <si>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</si>
  <si>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</si>
  <si>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</si>
  <si>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</si>
  <si>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</si>
  <si>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</si>
  <si>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</si>
  <si>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</si>
  <si>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</si>
  <si>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</si>
  <si>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</si>
  <si>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</si>
  <si>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</si>
  <si>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</si>
  <si>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</si>
  <si>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</si>
  <si>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</si>
  <si>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</si>
  <si>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</si>
  <si>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</si>
  <si>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</si>
  <si>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</si>
  <si>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</si>
  <si>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</si>
  <si>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</si>
  <si>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</si>
  <si>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</si>
  <si>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</si>
  <si>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</si>
  <si>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</si>
  <si>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</si>
  <si>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</si>
  <si>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</si>
  <si>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</si>
  <si>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</si>
  <si>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</si>
  <si>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</si>
  <si>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</si>
  <si>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</si>
  <si>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</si>
  <si>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</si>
  <si>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</si>
  <si>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</si>
  <si>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</si>
  <si>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</si>
  <si>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</si>
  <si>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</si>
  <si>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</si>
  <si>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</si>
  <si>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</si>
  <si>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</si>
  <si>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</si>
  <si>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</si>
  <si>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</si>
  <si>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</si>
  <si>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</si>
  <si>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</si>
  <si>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</si>
  <si>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</si>
  <si>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</si>
  <si>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</si>
  <si>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</si>
  <si>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</si>
  <si>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</si>
  <si>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</si>
  <si>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</si>
  <si>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</si>
  <si>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</si>
  <si>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</si>
  <si>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</si>
  <si>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</si>
  <si>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</si>
  <si>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</si>
  <si>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</si>
  <si>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</si>
  <si>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</si>
  <si>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</si>
  <si>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</si>
  <si>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</si>
  <si>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</si>
  <si>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</si>
  <si>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</si>
  <si>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</si>
  <si>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</si>
  <si>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</si>
  <si>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</si>
  <si>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</si>
  <si>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</si>
  <si>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</si>
  <si>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</si>
  <si>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</si>
  <si>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</si>
  <si>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</si>
  <si>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</si>
  <si>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</si>
  <si>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</si>
  <si>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</si>
  <si>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</si>
  <si>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</si>
  <si>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</si>
  <si>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</si>
  <si>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</si>
  <si>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</si>
  <si>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</si>
  <si>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</si>
  <si>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</si>
  <si>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</si>
  <si>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</si>
  <si>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</si>
  <si>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</si>
  <si>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</si>
  <si>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</si>
  <si>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</si>
  <si>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</si>
  <si>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</si>
  <si>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</si>
  <si>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</si>
  <si>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</si>
  <si>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</si>
  <si>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</si>
  <si>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</si>
  <si>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</si>
  <si>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</si>
  <si>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</si>
  <si>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</si>
  <si>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</si>
  <si>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</si>
  <si>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</si>
  <si>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</si>
  <si>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</si>
  <si>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</si>
  <si>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</si>
  <si>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</si>
  <si>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</si>
  <si>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</si>
  <si>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</si>
  <si>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</si>
  <si>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</si>
  <si>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</si>
  <si>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</si>
  <si>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</si>
  <si>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</si>
  <si>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</si>
  <si>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</si>
  <si>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</si>
  <si>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</si>
  <si>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</si>
  <si>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</si>
  <si>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</si>
  <si>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</si>
  <si>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</si>
  <si>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</si>
  <si>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</si>
  <si>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</si>
  <si>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</si>
  <si>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</si>
  <si>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</si>
  <si>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</si>
  <si>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</si>
  <si>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</si>
  <si>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</si>
  <si>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</si>
  <si>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</si>
  <si>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</si>
  <si>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</si>
  <si>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</si>
  <si>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</si>
  <si>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</si>
  <si>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</si>
  <si>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</si>
  <si>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</si>
  <si>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</si>
  <si>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</si>
  <si>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</si>
  <si>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</si>
  <si>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</si>
  <si>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</si>
  <si>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</si>
  <si>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</si>
  <si>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</si>
  <si>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</si>
  <si>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</si>
  <si>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</si>
  <si>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</si>
  <si>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</si>
  <si>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</si>
  <si>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</si>
  <si>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</si>
  <si>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</si>
  <si>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</si>
  <si>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</si>
  <si>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</si>
  <si>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</si>
  <si>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</si>
  <si>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</si>
  <si>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</si>
  <si>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</si>
  <si>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</si>
  <si>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</si>
  <si>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</si>
  <si>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</si>
  <si>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</si>
  <si>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</si>
  <si>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</si>
  <si>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</si>
  <si>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</si>
  <si>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</si>
  <si>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</si>
  <si>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</si>
  <si>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</si>
  <si>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</si>
  <si>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</si>
  <si>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</si>
  <si>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</si>
  <si>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</si>
  <si>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</si>
  <si>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</si>
  <si>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</si>
  <si>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</si>
  <si>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</si>
  <si>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</si>
  <si>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</si>
  <si>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</si>
  <si>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</si>
  <si>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</si>
  <si>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</si>
  <si>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</si>
  <si>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</si>
  <si>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</si>
  <si>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</si>
  <si>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</si>
  <si>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</si>
  <si>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</si>
  <si>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</si>
  <si>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</si>
  <si>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</si>
  <si>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</si>
  <si>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</si>
  <si>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</si>
  <si>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</si>
  <si>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</si>
  <si>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</si>
  <si>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</si>
  <si>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</si>
  <si>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</si>
  <si>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</si>
  <si>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</si>
  <si>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</si>
  <si>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</si>
  <si>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</si>
  <si>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</si>
  <si>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</si>
  <si>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</si>
  <si>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</si>
  <si>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</si>
  <si>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</si>
  <si>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</si>
  <si>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</si>
  <si>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</si>
  <si>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</si>
  <si>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</si>
  <si>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</si>
  <si>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</si>
  <si>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</si>
  <si>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</si>
  <si>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</si>
  <si>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</si>
  <si>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</si>
  <si>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</si>
  <si>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</si>
  <si>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</si>
  <si>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</si>
  <si>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</si>
  <si>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</si>
  <si>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</si>
  <si>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</si>
  <si>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</si>
  <si>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</si>
  <si>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</si>
  <si>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</si>
  <si>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</si>
  <si>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</si>
  <si>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</si>
  <si>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</si>
  <si>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</si>
  <si>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</si>
  <si>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</si>
  <si>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</si>
  <si>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</si>
  <si>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</si>
  <si>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</si>
  <si>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</si>
  <si>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</si>
  <si>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</si>
  <si>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</si>
  <si>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</si>
  <si>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</si>
  <si>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</si>
  <si>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</si>
  <si>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</si>
  <si>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</si>
  <si>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</si>
  <si>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</si>
  <si>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</si>
  <si>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</si>
  <si>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</si>
  <si>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</si>
  <si>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</si>
  <si>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</si>
  <si>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</si>
  <si>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</si>
  <si>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</si>
  <si>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</si>
  <si>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</si>
  <si>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</si>
  <si>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</si>
  <si>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</si>
  <si>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</si>
  <si>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</si>
  <si>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</si>
  <si>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</si>
  <si>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</si>
  <si>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</si>
  <si>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</si>
  <si>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</si>
  <si>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</si>
  <si>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</si>
  <si>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</si>
  <si>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</si>
  <si>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</si>
  <si>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</si>
  <si>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</si>
  <si>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</si>
  <si>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</si>
  <si>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</si>
  <si>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</si>
  <si>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</si>
  <si>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</si>
  <si>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</si>
  <si>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</si>
  <si>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</si>
  <si>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</si>
  <si>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</si>
  <si>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</si>
  <si>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</si>
  <si>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</si>
  <si>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</si>
  <si>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</si>
  <si>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</si>
  <si>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</si>
  <si>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</si>
  <si>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</si>
  <si>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</si>
  <si>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</si>
  <si>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</si>
  <si>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</si>
  <si>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</si>
  <si>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</si>
  <si>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</si>
  <si>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</si>
  <si>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</si>
  <si>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</si>
  <si>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</si>
  <si>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</si>
  <si>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</si>
  <si>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</si>
  <si>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</si>
  <si>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</si>
  <si>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</si>
  <si>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</si>
  <si>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</si>
  <si>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</si>
  <si>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</si>
  <si>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</si>
  <si>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</si>
  <si>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</si>
  <si>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</si>
  <si>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</si>
  <si>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</si>
  <si>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</si>
  <si>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</si>
  <si>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</si>
  <si>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</si>
  <si>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</si>
  <si>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</si>
  <si>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</si>
  <si>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</si>
  <si>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</si>
  <si>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</si>
  <si>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</si>
  <si>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</si>
  <si>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</si>
  <si>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</si>
  <si>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</si>
  <si>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</si>
  <si>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</si>
  <si>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</si>
  <si>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</si>
  <si>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</si>
  <si>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</si>
  <si>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</si>
  <si>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</si>
  <si>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</si>
  <si>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</si>
  <si>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</si>
  <si>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</si>
  <si>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</si>
  <si>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</si>
  <si>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</si>
  <si>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</si>
  <si>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</si>
  <si>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</si>
  <si>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</si>
  <si>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</si>
  <si>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</si>
  <si>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</si>
  <si>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</si>
  <si>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</si>
  <si>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</si>
  <si>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</si>
  <si>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</si>
  <si>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</si>
  <si>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</si>
  <si>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</si>
  <si>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</si>
  <si>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</si>
  <si>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</si>
  <si>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</si>
  <si>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</si>
  <si>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</si>
  <si>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</si>
  <si>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</si>
  <si>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</si>
  <si>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</si>
  <si>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</si>
  <si>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</si>
  <si>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</si>
  <si>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</si>
  <si>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</si>
  <si>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</si>
  <si>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</si>
  <si>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</si>
  <si>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</si>
  <si>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</si>
  <si>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</si>
  <si>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</si>
  <si>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</si>
  <si>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</si>
  <si>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</si>
  <si>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</si>
  <si>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</si>
  <si>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</si>
  <si>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</si>
  <si>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</si>
  <si>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</si>
  <si>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</si>
  <si>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</si>
  <si>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</si>
  <si>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</si>
  <si>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</si>
  <si>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</si>
  <si>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</si>
  <si>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</si>
  <si>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</si>
  <si>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</si>
  <si>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</si>
  <si>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</si>
  <si>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</si>
  <si>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</si>
  <si>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</si>
  <si>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</si>
  <si>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</si>
  <si>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</si>
  <si>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</si>
  <si>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</si>
  <si>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</si>
  <si>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</si>
  <si>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</si>
  <si>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</si>
  <si>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</si>
  <si>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</si>
  <si>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</si>
  <si>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</si>
  <si>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</si>
  <si>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</si>
  <si>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</si>
  <si>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</si>
  <si>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</si>
  <si>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</si>
  <si>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</si>
  <si>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</si>
  <si>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</si>
  <si>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</si>
  <si>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</si>
  <si>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</si>
  <si>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</si>
  <si>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</si>
  <si>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</si>
  <si>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</si>
  <si>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</si>
  <si>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</si>
  <si>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</si>
  <si>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</si>
  <si>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</si>
  <si>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</si>
  <si>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</si>
  <si>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</si>
  <si>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</si>
  <si>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</si>
  <si>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</si>
  <si>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</si>
  <si>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</si>
  <si>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</si>
  <si>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</si>
  <si>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</si>
  <si>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</si>
  <si>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</si>
  <si>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</si>
  <si>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</si>
  <si>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</si>
  <si>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</si>
  <si>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</si>
  <si>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</si>
  <si>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</si>
  <si>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</si>
  <si>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</si>
  <si>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</si>
  <si>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</si>
  <si>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</si>
  <si>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</si>
  <si>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</si>
  <si>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</si>
  <si>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</si>
  <si>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</si>
  <si>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</si>
  <si>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</si>
  <si>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</si>
  <si>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</si>
  <si>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</si>
  <si>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</si>
  <si>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</si>
  <si>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</si>
  <si>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</si>
  <si>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</si>
  <si>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</si>
  <si>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</si>
  <si>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</si>
  <si>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</si>
  <si>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</si>
  <si>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</si>
  <si>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</si>
  <si>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</si>
  <si>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</si>
  <si>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</si>
  <si>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</si>
  <si>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</si>
  <si>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</si>
  <si>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</si>
  <si>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</si>
  <si>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</si>
  <si>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</si>
  <si>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</si>
  <si>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</si>
  <si>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</si>
  <si>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</si>
  <si>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</si>
  <si>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</si>
  <si>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</si>
  <si>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</si>
  <si>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</si>
  <si>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</si>
  <si>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</si>
  <si>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</si>
  <si>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</si>
  <si>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</si>
  <si>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</si>
  <si>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</si>
  <si>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</si>
  <si>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</si>
  <si>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</si>
  <si>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</si>
  <si>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</si>
  <si>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</si>
  <si>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</si>
  <si>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</si>
  <si>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</si>
  <si>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</si>
  <si>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</si>
  <si>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</si>
  <si>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</si>
  <si>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</si>
  <si>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</si>
  <si>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</si>
  <si>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</si>
  <si>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</si>
  <si>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</si>
  <si>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</si>
  <si>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</si>
  <si>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</si>
  <si>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</si>
  <si>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</si>
  <si>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</si>
  <si>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</si>
  <si>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</si>
  <si>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</si>
  <si>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</si>
  <si>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</si>
  <si>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</si>
  <si>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</si>
  <si>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</si>
  <si>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</si>
  <si>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</si>
  <si>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</si>
  <si>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</si>
  <si>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</si>
  <si>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</si>
  <si>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</si>
  <si>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</si>
  <si>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</si>
  <si>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</si>
  <si>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</si>
  <si>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</si>
  <si>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</si>
  <si>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</si>
  <si>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</si>
  <si>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</si>
  <si>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</si>
  <si>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</si>
  <si>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</si>
  <si>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</si>
  <si>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</si>
  <si>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</si>
  <si>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</si>
  <si>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</si>
  <si>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</si>
  <si>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</si>
  <si>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</si>
  <si>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</si>
  <si>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</si>
  <si>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</si>
  <si>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</si>
  <si>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</si>
  <si>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</si>
  <si>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</si>
  <si>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</si>
  <si>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</si>
  <si>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</si>
  <si>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</si>
  <si>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</si>
  <si>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</si>
  <si>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</si>
  <si>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</si>
  <si>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</si>
  <si>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</si>
  <si>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</si>
  <si>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</si>
  <si>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</si>
  <si>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</si>
  <si>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</si>
  <si>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</si>
  <si>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</si>
  <si>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</si>
  <si>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</si>
  <si>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</si>
  <si>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</si>
  <si>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</si>
  <si>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</si>
  <si>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</si>
  <si>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</si>
  <si>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</si>
  <si>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</si>
  <si>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</si>
  <si>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</si>
  <si>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</si>
  <si>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</si>
  <si>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</si>
  <si>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</si>
  <si>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</si>
  <si>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</si>
  <si>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</si>
  <si>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</si>
  <si>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</si>
  <si>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</si>
  <si>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</si>
  <si>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</si>
  <si>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</si>
  <si>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</si>
  <si>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</si>
  <si>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</si>
  <si>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</si>
  <si>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</si>
  <si>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</si>
  <si>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</si>
  <si>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</si>
  <si>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</si>
  <si>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</si>
  <si>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</si>
  <si>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</si>
  <si>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</si>
  <si>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</si>
  <si>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</si>
  <si>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</si>
  <si>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</si>
  <si>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</si>
  <si>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</si>
  <si>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</si>
  <si>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</si>
  <si>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</si>
  <si>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</si>
  <si>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</si>
  <si>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</si>
  <si>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</si>
  <si>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</si>
  <si>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</si>
  <si>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</si>
  <si>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</si>
  <si>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</si>
  <si>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</si>
  <si>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</si>
  <si>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</si>
  <si>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</si>
  <si>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</si>
  <si>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</si>
  <si>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</si>
  <si>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</si>
  <si>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</si>
  <si>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</si>
  <si>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</si>
  <si>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</si>
  <si>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</si>
  <si>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</si>
  <si>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</si>
  <si>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</si>
  <si>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</si>
  <si>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</si>
  <si>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</si>
  <si>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</si>
  <si>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</si>
  <si>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</si>
  <si>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</si>
  <si>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</si>
  <si>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</si>
  <si>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</si>
  <si>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</si>
  <si>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</si>
  <si>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</si>
  <si>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</si>
  <si>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</si>
  <si>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</si>
  <si>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</si>
  <si>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</si>
  <si>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</si>
  <si>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</si>
  <si>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</si>
  <si>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</si>
  <si>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</si>
  <si>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</si>
  <si>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</si>
  <si>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</si>
  <si>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</si>
  <si>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</si>
  <si>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</si>
  <si>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</si>
  <si>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</si>
  <si>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</si>
  <si>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</si>
  <si>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</si>
  <si>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</si>
  <si>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</si>
  <si>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</si>
  <si>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</si>
  <si>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</si>
  <si>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</si>
  <si>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</si>
  <si>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</si>
  <si>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</si>
  <si>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</si>
  <si>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</si>
  <si>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</si>
  <si>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</si>
  <si>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</si>
  <si>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</si>
  <si>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</si>
  <si>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</si>
  <si>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</si>
  <si>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</si>
  <si>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</si>
  <si>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</si>
  <si>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</si>
  <si>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</si>
  <si>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</si>
  <si>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</si>
  <si>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</si>
  <si>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</si>
  <si>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</si>
  <si>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</si>
  <si>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</si>
  <si>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</si>
  <si>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</si>
  <si>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</si>
  <si>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</si>
  <si>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</si>
  <si>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</si>
  <si>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</si>
  <si>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</si>
  <si>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</si>
  <si>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</si>
  <si>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</si>
  <si>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</si>
  <si>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</si>
  <si>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</si>
  <si>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</si>
  <si>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</si>
  <si>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</si>
  <si>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</si>
  <si>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</si>
  <si>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</si>
  <si>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</si>
  <si>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</si>
  <si>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</si>
  <si>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</si>
  <si>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</si>
  <si>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</si>
  <si>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</si>
  <si>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</si>
  <si>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</si>
  <si>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</si>
  <si>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</si>
  <si>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</si>
  <si>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</si>
  <si>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</si>
  <si>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</si>
  <si>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</si>
  <si>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</si>
  <si>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</si>
  <si>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</si>
  <si>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</si>
  <si>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</si>
  <si>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</si>
  <si>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</si>
  <si>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</si>
  <si>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</si>
  <si>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</si>
  <si>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</si>
  <si>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</si>
  <si>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</si>
  <si>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</si>
  <si>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</si>
  <si>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</si>
  <si>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</si>
  <si>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</si>
  <si>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</si>
  <si>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</si>
  <si>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</si>
  <si>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</si>
  <si>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</si>
  <si>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</si>
  <si>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</si>
  <si>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</si>
  <si>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</si>
  <si>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</si>
  <si>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</si>
  <si>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</si>
  <si>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</si>
  <si>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</si>
  <si>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</si>
  <si>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</si>
  <si>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</si>
  <si>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</si>
  <si>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</si>
  <si>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</si>
  <si>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</si>
  <si>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</si>
  <si>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</si>
  <si>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</si>
  <si>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</si>
  <si>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</si>
  <si>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</si>
  <si>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</si>
  <si>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</si>
  <si>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</si>
  <si>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</si>
  <si>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</si>
  <si>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</si>
  <si>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</si>
  <si>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</si>
  <si>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</si>
  <si>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</si>
  <si>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</si>
  <si>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</si>
  <si>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</si>
  <si>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</si>
  <si>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</si>
  <si>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</si>
  <si>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</si>
  <si>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</si>
  <si>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</si>
  <si>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</si>
  <si>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</si>
  <si>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</si>
  <si>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</si>
  <si>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</si>
  <si>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</si>
  <si>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</si>
  <si>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</si>
  <si>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</si>
  <si>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</si>
  <si>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</si>
  <si>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</si>
  <si>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</si>
  <si>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</si>
  <si>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</si>
  <si>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</si>
  <si>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</si>
  <si>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</si>
  <si>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</si>
  <si>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</si>
  <si>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</si>
  <si>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</si>
  <si>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</si>
  <si>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</si>
  <si>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</si>
  <si>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</si>
  <si>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</si>
  <si>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</si>
  <si>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</si>
  <si>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</si>
  <si>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</si>
  <si>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</si>
  <si>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</si>
  <si>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</si>
  <si>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</si>
  <si>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</si>
  <si>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</si>
  <si>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</si>
  <si>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</si>
  <si>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</si>
  <si>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</si>
  <si>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</si>
  <si>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</si>
  <si>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</si>
  <si>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</si>
  <si>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</si>
  <si>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</si>
  <si>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</si>
  <si>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</si>
  <si>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</si>
  <si>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</si>
  <si>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</si>
  <si>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</si>
  <si>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</si>
  <si>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</si>
  <si>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</si>
  <si>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</si>
  <si>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</si>
  <si>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</si>
  <si>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</si>
  <si>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</si>
  <si>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</si>
  <si>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</si>
  <si>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</si>
  <si>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</si>
  <si>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</si>
  <si>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</si>
  <si>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</si>
  <si>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</si>
  <si>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</si>
  <si>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</si>
  <si>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</si>
  <si>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</si>
  <si>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</si>
  <si>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</si>
  <si>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</si>
  <si>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</si>
  <si>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</si>
  <si>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</si>
  <si>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</si>
  <si>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</si>
  <si>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</si>
  <si>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</si>
  <si>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</si>
  <si>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</si>
  <si>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</si>
  <si>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</si>
  <si>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</si>
  <si>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</si>
  <si>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</si>
  <si>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</si>
  <si>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</si>
  <si>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</si>
  <si>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</si>
  <si>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</si>
  <si>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</si>
  <si>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</si>
  <si>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</si>
  <si>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</si>
  <si>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</si>
  <si>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</si>
  <si>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</si>
  <si>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</si>
  <si>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</si>
  <si>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</si>
  <si>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</si>
  <si>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</si>
  <si>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</si>
  <si>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</si>
  <si>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</si>
  <si>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</si>
  <si>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</si>
  <si>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</si>
  <si>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</si>
  <si>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</si>
  <si>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</si>
  <si>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</si>
  <si>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</si>
  <si>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</si>
  <si>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</si>
  <si>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</si>
  <si>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</si>
  <si>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</si>
  <si>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</si>
  <si>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</si>
  <si>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</si>
  <si>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</si>
  <si>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</si>
  <si>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</si>
  <si>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</si>
  <si>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</si>
  <si>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</si>
  <si>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</si>
  <si>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</si>
  <si>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</si>
  <si>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</si>
  <si>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</si>
  <si>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</si>
  <si>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</si>
  <si>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</si>
  <si>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</si>
  <si>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</si>
  <si>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</si>
  <si>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</si>
  <si>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</si>
  <si>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</si>
  <si>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</si>
  <si>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</si>
  <si>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</si>
  <si>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</si>
  <si>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</si>
  <si>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</si>
  <si>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</si>
  <si>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</si>
  <si>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</si>
  <si>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</si>
  <si>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</si>
  <si>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</si>
  <si>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</si>
  <si>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</si>
  <si>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</si>
  <si>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</si>
  <si>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</si>
  <si>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</si>
  <si>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</si>
  <si>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</si>
  <si>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</si>
  <si>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</si>
  <si>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</si>
  <si>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</si>
  <si>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</si>
  <si>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</si>
  <si>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</si>
  <si>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</si>
  <si>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</si>
  <si>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</si>
  <si>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</si>
  <si>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</si>
  <si>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</si>
  <si>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</si>
  <si>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</si>
  <si>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</si>
  <si>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</si>
  <si>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</si>
  <si>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</si>
  <si>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</si>
  <si>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</si>
  <si>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</si>
  <si>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</si>
  <si>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</si>
  <si>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</si>
  <si>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</si>
  <si>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</si>
  <si>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</si>
  <si>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</si>
  <si>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</si>
  <si>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</si>
  <si>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</si>
  <si>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</si>
  <si>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</si>
  <si>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</si>
  <si>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</si>
  <si>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</si>
  <si>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</si>
  <si>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</si>
  <si>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</si>
  <si>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</si>
  <si>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</si>
  <si>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</si>
  <si>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</si>
  <si>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</si>
  <si>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</si>
  <si>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</si>
  <si>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</si>
  <si>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</si>
  <si>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</si>
  <si>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</si>
  <si>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</si>
  <si>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</si>
  <si>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</si>
  <si>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</si>
  <si>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</si>
  <si>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</si>
  <si>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</si>
  <si>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</si>
  <si>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</si>
  <si>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</si>
  <si>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</si>
  <si>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</si>
  <si>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</si>
  <si>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</si>
  <si>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</si>
  <si>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</si>
  <si>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</si>
  <si>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</si>
  <si>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</si>
  <si>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</si>
  <si>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</si>
  <si>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</si>
  <si>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</si>
  <si>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</si>
  <si>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</si>
  <si>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</si>
  <si>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</si>
  <si>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</si>
  <si>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</si>
  <si>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</si>
  <si>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</si>
  <si>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</si>
  <si>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</si>
  <si>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</si>
  <si>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</si>
  <si>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</si>
  <si>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</si>
  <si>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</si>
  <si>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</si>
  <si>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</si>
  <si>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</si>
  <si>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</si>
  <si>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</si>
  <si>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</si>
  <si>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</si>
  <si>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</si>
  <si>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</si>
  <si>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</si>
  <si>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</si>
  <si>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</si>
  <si>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</si>
  <si>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</si>
  <si>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</si>
  <si>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</si>
  <si>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</si>
  <si>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</si>
  <si>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</si>
  <si>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</si>
  <si>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</si>
  <si>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</si>
  <si>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</si>
  <si>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</si>
  <si>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</si>
  <si>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</si>
  <si>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</si>
  <si>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</si>
  <si>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</si>
  <si>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</si>
  <si>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</si>
  <si>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</si>
  <si>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</si>
  <si>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</si>
  <si>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</si>
  <si>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</si>
  <si>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</si>
  <si>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</si>
  <si>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</si>
  <si>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</si>
  <si>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</si>
  <si>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</si>
  <si>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</si>
  <si>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</si>
  <si>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</si>
  <si>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</si>
  <si>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</si>
  <si>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</si>
  <si>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</si>
  <si>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</si>
  <si>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</si>
  <si>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</si>
  <si>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</si>
  <si>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</si>
  <si>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</si>
  <si>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</si>
  <si>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</si>
  <si>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</si>
  <si>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</si>
  <si>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</si>
  <si>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</si>
  <si>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</si>
  <si>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</si>
  <si>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</si>
  <si>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</si>
  <si>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</si>
  <si>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</si>
  <si>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</si>
  <si>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</si>
  <si>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</si>
  <si>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</si>
  <si>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</si>
  <si>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</si>
  <si>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</si>
  <si>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</si>
  <si>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</si>
  <si>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</si>
  <si>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</si>
  <si>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</si>
  <si>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</si>
  <si>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</si>
  <si>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</si>
  <si>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</si>
  <si>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</si>
  <si>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</si>
  <si>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</si>
  <si>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</si>
  <si>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</si>
  <si>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</si>
  <si>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</si>
  <si>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</si>
  <si>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</si>
  <si>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</si>
  <si>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</si>
  <si>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</si>
  <si>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</si>
  <si>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</si>
  <si>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</si>
  <si>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</si>
  <si>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</si>
  <si>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</si>
  <si>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</si>
  <si>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</si>
  <si>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</si>
  <si>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</si>
  <si>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</si>
  <si>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</si>
  <si>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</si>
  <si>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</si>
  <si>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</si>
  <si>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</si>
  <si>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</si>
  <si>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</si>
  <si>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</si>
  <si>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</si>
  <si>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</si>
  <si>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</si>
  <si>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</si>
  <si>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</si>
  <si>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</si>
  <si>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</si>
  <si>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</si>
  <si>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</si>
  <si>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</si>
  <si>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</si>
  <si>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</si>
  <si>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</si>
  <si>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</si>
  <si>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</si>
  <si>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</si>
  <si>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</si>
  <si>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</si>
  <si>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</si>
  <si>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</si>
  <si>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</si>
  <si>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</si>
  <si>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</si>
  <si>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</si>
  <si>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</si>
  <si>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</si>
  <si>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</si>
  <si>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</si>
  <si>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</si>
  <si>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</si>
  <si>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</si>
  <si>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</si>
  <si>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</si>
  <si>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</si>
  <si>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</si>
  <si>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</si>
  <si>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</si>
  <si>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</si>
  <si>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</si>
  <si>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</si>
  <si>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</si>
  <si>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</si>
  <si>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</si>
  <si>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</si>
  <si>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</si>
  <si>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</si>
  <si>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</si>
  <si>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</si>
  <si>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</si>
  <si>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</si>
  <si>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</si>
  <si>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</si>
  <si>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</si>
  <si>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</si>
  <si>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</si>
  <si>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</si>
  <si>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</si>
  <si>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</si>
  <si>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</si>
  <si>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</si>
  <si>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</si>
  <si>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</si>
  <si>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</si>
  <si>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</si>
  <si>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</si>
  <si>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</si>
  <si>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</si>
  <si>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</si>
  <si>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</si>
  <si>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</si>
  <si>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</si>
  <si>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</si>
  <si>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</si>
  <si>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</si>
  <si>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</si>
  <si>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</si>
  <si>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</si>
  <si>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</si>
  <si>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</si>
  <si>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</si>
  <si>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</si>
  <si>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</si>
  <si>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</si>
  <si>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</si>
  <si>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</si>
  <si>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</si>
  <si>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</si>
  <si>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</si>
  <si>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</si>
  <si>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</si>
  <si>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</si>
  <si>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</si>
  <si>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</si>
  <si>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</si>
  <si>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</si>
  <si>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</si>
  <si>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</si>
  <si>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</si>
  <si>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</si>
  <si>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</si>
  <si>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</si>
  <si>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</si>
  <si>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</si>
  <si>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</si>
  <si>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</si>
  <si>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</si>
  <si>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</si>
  <si>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</si>
  <si>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</si>
  <si>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</si>
  <si>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</si>
  <si>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</si>
  <si>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</si>
  <si>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</si>
  <si>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</si>
  <si>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</si>
  <si>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</si>
  <si>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</si>
  <si>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</si>
  <si>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</si>
  <si>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</si>
  <si>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</si>
  <si>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</si>
  <si>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</si>
  <si>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</si>
  <si>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</si>
  <si>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</si>
  <si>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</si>
  <si>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</si>
  <si>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</si>
  <si>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</si>
  <si>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</si>
  <si>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</si>
  <si>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</si>
  <si>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</si>
  <si>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</si>
  <si>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</si>
  <si>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</si>
  <si>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</si>
  <si>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</si>
  <si>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</si>
  <si>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</si>
  <si>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</si>
  <si>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</si>
  <si>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</si>
  <si>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</si>
  <si>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</si>
  <si>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</si>
  <si>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</si>
  <si>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</si>
  <si>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</si>
  <si>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</si>
  <si>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</si>
  <si>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</si>
  <si>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</si>
  <si>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</si>
  <si>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</si>
  <si>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</si>
  <si>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</si>
  <si>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</si>
  <si>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</si>
  <si>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</si>
  <si>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</si>
  <si>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</si>
  <si>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</si>
  <si>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</si>
  <si>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</si>
  <si>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</si>
  <si>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</si>
  <si>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</si>
  <si>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</si>
  <si>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</si>
  <si>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</si>
  <si>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</si>
  <si>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</si>
  <si>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</si>
  <si>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</si>
  <si>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</si>
  <si>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</si>
  <si>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</si>
  <si>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</si>
  <si>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</si>
  <si>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</si>
  <si>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</si>
  <si>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</si>
  <si>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</si>
  <si>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</si>
  <si>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</si>
  <si>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</si>
  <si>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</si>
  <si>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</si>
  <si>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</si>
  <si>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</si>
  <si>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</si>
  <si>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</si>
  <si>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</si>
  <si>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</si>
  <si>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</si>
  <si>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</si>
  <si>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</si>
  <si>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</si>
  <si>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</si>
  <si>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</si>
  <si>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</si>
  <si>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</si>
  <si>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</si>
  <si>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</si>
  <si>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</si>
  <si>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</si>
  <si>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</si>
  <si>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</si>
  <si>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</si>
  <si>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</si>
  <si>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</si>
  <si>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</si>
  <si>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</si>
  <si>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</si>
  <si>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</si>
  <si>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</si>
  <si>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</si>
  <si>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</si>
  <si>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</si>
  <si>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</si>
  <si>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</si>
  <si>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</si>
  <si>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</si>
  <si>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</si>
  <si>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</si>
  <si>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</si>
  <si>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</si>
  <si>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</si>
  <si>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</si>
  <si>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</si>
  <si>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</si>
  <si>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</si>
  <si>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</si>
  <si>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</si>
  <si>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</si>
  <si>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</si>
  <si>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</si>
  <si>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</si>
  <si>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</si>
  <si>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</si>
  <si>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</si>
  <si>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</si>
  <si>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</si>
  <si>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</si>
  <si>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</si>
  <si>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</si>
  <si>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</si>
  <si>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</si>
  <si>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</si>
  <si>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</si>
  <si>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</si>
  <si>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</si>
  <si>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</si>
  <si>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</si>
  <si>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</si>
  <si>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</si>
  <si>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</si>
  <si>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</si>
  <si>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</si>
  <si>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</si>
  <si>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</si>
  <si>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</si>
  <si>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</si>
  <si>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</si>
  <si>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</si>
  <si>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</si>
  <si>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</si>
  <si>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</si>
  <si>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</si>
  <si>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</si>
  <si>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</si>
  <si>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</si>
  <si>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</si>
  <si>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</si>
  <si>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</si>
  <si>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</si>
  <si>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</si>
  <si>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</si>
  <si>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</si>
  <si>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</si>
  <si>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</si>
  <si>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</si>
  <si>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</si>
  <si>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</si>
  <si>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</si>
  <si>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</si>
  <si>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</si>
  <si>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</si>
  <si>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</si>
  <si>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</si>
  <si>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</si>
  <si>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</si>
  <si>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</si>
  <si>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</si>
  <si>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</si>
  <si>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</si>
  <si>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</si>
  <si>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</si>
  <si>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</si>
  <si>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</si>
  <si>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</si>
  <si>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</si>
  <si>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</si>
  <si>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</si>
  <si>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</si>
  <si>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</si>
  <si>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</si>
  <si>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</si>
  <si>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</si>
  <si>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</si>
  <si>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</si>
  <si>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</si>
  <si>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</si>
  <si>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</si>
  <si>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</si>
  <si>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</si>
  <si>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</si>
  <si>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</si>
  <si>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</si>
  <si>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</si>
  <si>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</si>
  <si>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</si>
  <si>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</si>
  <si>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</si>
  <si>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</si>
  <si>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</si>
  <si>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</si>
  <si>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</si>
  <si>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</si>
  <si>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</si>
  <si>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</si>
  <si>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</si>
  <si>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</si>
  <si>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</si>
  <si>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</si>
  <si>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</si>
  <si>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</si>
  <si>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</si>
  <si>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</si>
  <si>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</si>
  <si>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</si>
  <si>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</si>
  <si>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</si>
  <si>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</si>
  <si>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</si>
  <si>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</si>
  <si>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</si>
  <si>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</si>
  <si>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</si>
  <si>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</si>
  <si>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</si>
  <si>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</si>
  <si>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</si>
  <si>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</si>
  <si>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</si>
  <si>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</si>
  <si>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</si>
  <si>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</si>
  <si>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</si>
  <si>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</si>
  <si>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</si>
  <si>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</si>
  <si>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</si>
  <si>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</si>
  <si>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</si>
  <si>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</si>
  <si>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</si>
  <si>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</si>
  <si>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</si>
  <si>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</si>
  <si>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</si>
  <si>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</si>
  <si>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</si>
  <si>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</si>
  <si>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</si>
  <si>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</si>
  <si>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</si>
  <si>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</si>
  <si>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</si>
  <si>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</si>
  <si>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</si>
  <si>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</si>
  <si>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</si>
  <si>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</si>
  <si>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</si>
  <si>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</si>
  <si>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</si>
  <si>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</si>
  <si>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</si>
  <si>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</si>
  <si>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</si>
  <si>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</si>
  <si>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</si>
  <si>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</si>
  <si>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</si>
  <si>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</si>
  <si>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</si>
  <si>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</si>
  <si>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</si>
  <si>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</si>
  <si>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</si>
  <si>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</si>
  <si>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</si>
  <si>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</si>
  <si>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</si>
  <si>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</si>
  <si>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</si>
  <si>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</si>
  <si>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</si>
  <si>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</si>
  <si>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</si>
  <si>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</si>
  <si>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</si>
  <si>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</si>
  <si>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</si>
  <si>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</si>
  <si>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</si>
  <si>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</si>
  <si>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</si>
  <si>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</si>
  <si>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</si>
  <si>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</si>
  <si>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</si>
  <si>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</si>
  <si>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</si>
  <si>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</si>
  <si>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</si>
  <si>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</si>
  <si>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</si>
  <si>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</si>
  <si>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</si>
  <si>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</si>
  <si>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</si>
  <si>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</si>
  <si>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</si>
  <si>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</si>
  <si>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</si>
  <si>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</si>
  <si>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</si>
  <si>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</si>
  <si>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</si>
  <si>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</si>
  <si>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</si>
  <si>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</si>
  <si>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</si>
  <si>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</si>
  <si>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</si>
  <si>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</si>
  <si>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</si>
  <si>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</si>
  <si>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</si>
  <si>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</si>
  <si>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</si>
  <si>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</si>
  <si>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</si>
  <si>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</si>
  <si>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</si>
  <si>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</si>
  <si>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</si>
  <si>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</si>
  <si>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</si>
  <si>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</si>
  <si>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</si>
  <si>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</si>
  <si>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</si>
  <si>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</si>
  <si>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</si>
  <si>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</si>
  <si>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</si>
  <si>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</si>
  <si>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</si>
  <si>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</si>
  <si>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</si>
  <si>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</si>
  <si>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</si>
  <si>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</si>
  <si>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</si>
  <si>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</si>
  <si>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</si>
  <si>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</si>
  <si>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</si>
  <si>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</si>
  <si>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</si>
  <si>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</si>
  <si>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</si>
  <si>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</si>
  <si>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</si>
  <si>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</si>
  <si>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</si>
  <si>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</si>
  <si>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</si>
  <si>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</si>
  <si>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</si>
  <si>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</si>
  <si>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</si>
  <si>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</si>
  <si>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</si>
  <si>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</si>
  <si>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</si>
  <si>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</si>
  <si>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</si>
  <si>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</si>
  <si>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</si>
  <si>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</si>
  <si>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</si>
  <si>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</si>
  <si>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</si>
  <si>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</si>
  <si>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</si>
  <si>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</si>
  <si>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</si>
  <si>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</si>
  <si>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</si>
  <si>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</si>
  <si>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</si>
  <si>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</si>
  <si>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</si>
  <si>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</si>
  <si>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</si>
  <si>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</si>
  <si>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</si>
  <si>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</si>
  <si>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</si>
  <si>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</si>
  <si>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</si>
  <si>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</si>
  <si>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</si>
  <si>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</si>
  <si>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</si>
  <si>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</si>
  <si>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</si>
  <si>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</si>
  <si>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</si>
  <si>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</si>
  <si>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</si>
  <si>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</si>
  <si>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</si>
  <si>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</si>
  <si>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</si>
  <si>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</si>
  <si>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</si>
  <si>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</si>
  <si>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</si>
  <si>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</si>
  <si>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</si>
  <si>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</si>
  <si>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</si>
  <si>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</si>
  <si>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</si>
  <si>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</si>
  <si>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</si>
  <si>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</si>
  <si>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</si>
  <si>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</si>
  <si>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</si>
  <si>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</si>
  <si>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</si>
  <si>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</si>
  <si>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</si>
  <si>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</si>
  <si>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</si>
  <si>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</si>
  <si>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</si>
  <si>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</si>
  <si>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</si>
  <si>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</si>
  <si>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</si>
  <si>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</si>
  <si>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</si>
  <si>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</si>
  <si>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</si>
  <si>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</si>
  <si>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</si>
  <si>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</si>
  <si>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</si>
  <si>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</si>
  <si>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</si>
  <si>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</si>
  <si>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</si>
  <si>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</si>
  <si>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</si>
  <si>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</si>
  <si>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</si>
  <si>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</si>
  <si>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</si>
  <si>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</si>
  <si>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</si>
  <si>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</si>
  <si>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</si>
  <si>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</si>
  <si>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</si>
  <si>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</si>
  <si>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</si>
  <si>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</si>
  <si>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</si>
  <si>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</si>
  <si>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</si>
  <si>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</si>
  <si>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</si>
  <si>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</si>
  <si>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</si>
  <si>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</si>
  <si>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</si>
  <si>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</si>
  <si>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</si>
  <si>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</si>
  <si>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</si>
  <si>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</si>
  <si>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</si>
  <si>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</si>
  <si>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</si>
  <si>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</si>
  <si>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</si>
  <si>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</si>
  <si>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</si>
  <si>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</si>
  <si>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</si>
  <si>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</si>
  <si>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</si>
  <si>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</si>
  <si>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</si>
  <si>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</si>
  <si>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</si>
  <si>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</si>
  <si>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</si>
  <si>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</si>
  <si>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</si>
  <si>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</si>
  <si>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</si>
  <si>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</si>
  <si>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</si>
  <si>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</si>
  <si>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</si>
  <si>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</si>
  <si>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</si>
  <si>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</si>
  <si>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</si>
  <si>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</si>
  <si>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</si>
  <si>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</si>
  <si>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</si>
  <si>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</si>
  <si>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</si>
  <si>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</si>
  <si>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</si>
  <si>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</si>
  <si>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</si>
  <si>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</si>
  <si>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</si>
  <si>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</si>
  <si>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</si>
  <si>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</si>
  <si>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</si>
  <si>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</si>
  <si>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</si>
  <si>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</si>
  <si>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</si>
  <si>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</si>
  <si>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</si>
  <si>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</si>
  <si>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</si>
  <si>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</si>
  <si>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</si>
  <si>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</si>
  <si>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</si>
  <si>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</si>
  <si>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</si>
  <si>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</si>
  <si>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</si>
  <si>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</si>
  <si>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</si>
  <si>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</si>
  <si>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</si>
  <si>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</si>
  <si>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</si>
  <si>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</si>
  <si>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</si>
  <si>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</si>
  <si>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</si>
  <si>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</si>
  <si>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</si>
  <si>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</si>
  <si>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</si>
  <si>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</si>
  <si>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</si>
  <si>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</si>
  <si>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</si>
  <si>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</si>
  <si>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</si>
  <si>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</si>
  <si>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</si>
  <si>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</si>
  <si>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</si>
  <si>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</si>
  <si>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</si>
  <si>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</si>
  <si>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</si>
  <si>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</si>
  <si>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</si>
  <si>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</si>
  <si>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</si>
  <si>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</si>
  <si>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</si>
  <si>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</si>
  <si>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</si>
  <si>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</si>
  <si>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</si>
  <si>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</si>
  <si>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</si>
  <si>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</si>
  <si>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</si>
  <si>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</si>
  <si>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</si>
  <si>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</si>
  <si>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</si>
  <si>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</si>
  <si>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</si>
  <si>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</si>
  <si>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</si>
  <si>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</si>
  <si>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</si>
  <si>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</si>
  <si>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</si>
  <si>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</si>
  <si>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</si>
  <si>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</si>
  <si>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</si>
  <si>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</si>
  <si>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</si>
  <si>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</si>
  <si>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</si>
  <si>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</si>
  <si>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</si>
  <si>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</si>
  <si>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</si>
  <si>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</si>
  <si>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</si>
  <si>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</si>
  <si>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</si>
  <si>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</si>
  <si>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</si>
  <si>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</si>
  <si>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</si>
  <si>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</si>
  <si>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</si>
  <si>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</si>
  <si>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</si>
  <si>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</si>
  <si>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</si>
  <si>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</si>
  <si>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</si>
  <si>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</si>
  <si>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</si>
  <si>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</si>
  <si>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</si>
  <si>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</si>
  <si>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</si>
  <si>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</si>
  <si>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</si>
  <si>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</si>
  <si>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</si>
  <si>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</si>
  <si>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</si>
  <si>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</si>
  <si>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</si>
  <si>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</si>
  <si>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</si>
  <si>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</si>
  <si>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</si>
  <si>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</si>
  <si>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</si>
  <si>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</si>
  <si>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</si>
  <si>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</si>
  <si>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</si>
  <si>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</si>
  <si>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</si>
  <si>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</si>
  <si>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</si>
  <si>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</si>
  <si>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</si>
  <si>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</si>
  <si>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</si>
  <si>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</si>
  <si>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</si>
  <si>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</si>
  <si>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</si>
  <si>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</si>
  <si>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</si>
  <si>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</si>
  <si>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</si>
  <si>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</si>
  <si>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</si>
  <si>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</si>
  <si>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</si>
  <si>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</si>
  <si>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</si>
  <si>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</si>
  <si>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</si>
  <si>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</si>
  <si>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</si>
  <si>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</si>
  <si>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</si>
  <si>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</si>
  <si>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</si>
  <si>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</si>
  <si>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</si>
  <si>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</si>
  <si>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</si>
  <si>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</si>
  <si>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</si>
  <si>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</si>
  <si>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</si>
  <si>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</si>
  <si>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</si>
  <si>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</si>
  <si>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</si>
  <si>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</si>
  <si>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</si>
  <si>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</si>
  <si>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</si>
  <si>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</si>
  <si>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</si>
  <si>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</si>
  <si>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</si>
  <si>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</si>
  <si>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</si>
  <si>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</si>
  <si>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</si>
  <si>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</si>
  <si>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</si>
  <si>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</si>
  <si>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</si>
  <si>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</si>
  <si>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</si>
  <si>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</si>
  <si>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</si>
  <si>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</si>
  <si>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</si>
  <si>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</si>
  <si>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</si>
  <si>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</si>
  <si>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</si>
  <si>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</si>
  <si>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</si>
  <si>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</si>
  <si>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</si>
  <si>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</si>
  <si>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</si>
  <si>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</si>
  <si>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</si>
  <si>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</si>
  <si>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</si>
  <si>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</si>
  <si>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</si>
  <si>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</si>
  <si>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</si>
  <si>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</si>
  <si>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</si>
  <si>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</si>
  <si>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</si>
  <si>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</si>
  <si>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</si>
  <si>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</si>
  <si>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</si>
  <si>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</si>
  <si>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</si>
  <si>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</si>
  <si>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</si>
  <si>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</si>
  <si>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</si>
  <si>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</si>
  <si>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</si>
  <si>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</si>
  <si>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</si>
  <si>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</si>
  <si>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</si>
  <si>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</si>
  <si>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</si>
  <si>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</si>
  <si>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</si>
  <si>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</si>
  <si>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</si>
  <si>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</si>
  <si>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</si>
  <si>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</si>
  <si>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</si>
  <si>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</si>
  <si>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</si>
  <si>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</si>
  <si>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</si>
  <si>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</si>
  <si>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</si>
  <si>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</si>
  <si>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</si>
  <si>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</si>
  <si>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</si>
  <si>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</si>
  <si>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</si>
  <si>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</si>
  <si>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</si>
  <si>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</si>
  <si>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</si>
  <si>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</si>
  <si>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</si>
  <si>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</si>
  <si>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</si>
  <si>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</si>
  <si>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</si>
  <si>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</si>
  <si>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</si>
  <si>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</si>
  <si>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</si>
  <si>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</si>
  <si>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</si>
  <si>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</si>
  <si>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</si>
  <si>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</si>
  <si>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</si>
  <si>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</si>
  <si>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</si>
  <si>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</si>
  <si>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</si>
  <si>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</si>
  <si>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</si>
  <si>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</si>
  <si>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</si>
  <si>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</si>
  <si>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</si>
  <si>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</si>
  <si>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</si>
  <si>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</si>
  <si>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</si>
  <si>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</si>
  <si>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</si>
  <si>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</si>
  <si>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</si>
  <si>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</si>
  <si>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</si>
  <si>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</si>
  <si>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</si>
  <si>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</si>
  <si>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</si>
  <si>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</si>
  <si>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</si>
  <si>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</si>
  <si>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</si>
  <si>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</si>
  <si>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</si>
  <si>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</si>
  <si>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</si>
  <si>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</si>
  <si>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</si>
  <si>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</si>
  <si>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</si>
  <si>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</si>
  <si>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</si>
  <si>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</si>
  <si>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</si>
  <si>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</si>
  <si>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</si>
  <si>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</si>
  <si>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</si>
  <si>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</si>
  <si>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</si>
  <si>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</si>
  <si>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</si>
  <si>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</si>
  <si>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</si>
  <si>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</si>
  <si>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</si>
  <si>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</si>
  <si>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</si>
  <si>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</si>
  <si>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</si>
  <si>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</si>
  <si>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</si>
  <si>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</si>
  <si>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</si>
  <si>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</si>
  <si>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</si>
  <si>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</si>
  <si>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</si>
  <si>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</si>
  <si>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</si>
  <si>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</si>
  <si>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</si>
  <si>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</si>
  <si>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</si>
  <si>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</si>
  <si>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</si>
  <si>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</si>
  <si>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</si>
  <si>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</si>
  <si>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</si>
  <si>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</si>
  <si>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</si>
  <si>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</si>
  <si>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</si>
  <si>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</si>
  <si>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</si>
  <si>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</si>
  <si>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</si>
  <si>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</si>
  <si>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</si>
  <si>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</si>
  <si>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</si>
  <si>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</si>
  <si>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</si>
  <si>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</si>
  <si>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</si>
  <si>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</si>
  <si>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</si>
  <si>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</si>
  <si>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</si>
  <si>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</si>
  <si>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</si>
  <si>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</si>
  <si>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</si>
  <si>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</si>
  <si>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</si>
  <si>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</si>
  <si>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</si>
  <si>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</si>
  <si>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</si>
  <si>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</si>
  <si>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</si>
  <si>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</si>
  <si>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</si>
  <si>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</si>
  <si>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</si>
  <si>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</si>
  <si>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</si>
  <si>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</si>
  <si>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</si>
  <si>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</si>
  <si>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</si>
  <si>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</si>
  <si>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</si>
  <si>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</si>
  <si>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</si>
  <si>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</si>
  <si>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</si>
  <si>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</si>
  <si>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</si>
  <si>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</si>
  <si>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</si>
  <si>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</si>
  <si>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</si>
  <si>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</si>
  <si>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</si>
  <si>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</si>
  <si>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</si>
  <si>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</si>
  <si>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</si>
  <si>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</si>
  <si>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</si>
  <si>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</si>
  <si>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</si>
  <si>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</si>
  <si>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</si>
  <si>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</si>
  <si>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</si>
  <si>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</si>
  <si>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</si>
  <si>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</si>
  <si>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</si>
  <si>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</si>
  <si>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</si>
  <si>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</si>
  <si>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</si>
  <si>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</si>
  <si>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</si>
  <si>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</si>
  <si>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</si>
  <si>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</si>
  <si>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</si>
  <si>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</si>
  <si>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</si>
  <si>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</si>
  <si>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</si>
  <si>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</si>
  <si>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</si>
  <si>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</si>
  <si>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</si>
  <si>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</si>
  <si>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</si>
  <si>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</si>
  <si>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</si>
  <si>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</si>
  <si>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</si>
  <si>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</si>
  <si>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</si>
  <si>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</si>
  <si>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</si>
  <si>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</si>
  <si>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</si>
  <si>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</si>
  <si>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</si>
  <si>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</si>
  <si>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</si>
  <si>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</si>
  <si>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</si>
  <si>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</si>
  <si>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</si>
  <si>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</si>
  <si>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</si>
  <si>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</si>
  <si>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</si>
  <si>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</si>
  <si>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</si>
  <si>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</si>
  <si>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</si>
  <si>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</si>
  <si>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</si>
  <si>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</si>
  <si>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</si>
  <si>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</si>
  <si>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</si>
  <si>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</si>
  <si>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</si>
  <si>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</si>
  <si>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</si>
  <si>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</si>
  <si>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</si>
  <si>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</si>
  <si>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</si>
  <si>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</si>
  <si>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</si>
  <si>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</si>
  <si>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</si>
  <si>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</si>
  <si>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</si>
  <si>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</si>
  <si>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</si>
  <si>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</si>
  <si>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</si>
  <si>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</si>
  <si>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</si>
  <si>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</si>
  <si>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</si>
  <si>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</si>
  <si>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</si>
  <si>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</si>
  <si>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</si>
  <si>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</si>
  <si>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</si>
  <si>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</si>
  <si>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</si>
  <si>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</si>
  <si>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</si>
  <si>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</si>
  <si>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</si>
  <si>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</si>
  <si>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</si>
  <si>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</si>
  <si>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</si>
  <si>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</si>
  <si>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</si>
  <si>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</si>
  <si>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</si>
  <si>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</si>
  <si>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</si>
  <si>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</si>
  <si>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</si>
  <si>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</si>
  <si>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</si>
  <si>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</si>
  <si>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</si>
  <si>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</si>
  <si>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</si>
  <si>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</si>
  <si>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</si>
  <si>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</si>
  <si>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</si>
  <si>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</si>
  <si>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</si>
  <si>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</si>
  <si>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</si>
  <si>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</si>
  <si>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</si>
  <si>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</si>
  <si>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</si>
  <si>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</si>
  <si>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</si>
  <si>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</si>
  <si>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</si>
  <si>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</si>
  <si>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</si>
  <si>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</si>
  <si>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</si>
  <si>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</si>
  <si>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</si>
  <si>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</si>
  <si>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</si>
  <si>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</si>
  <si>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</si>
  <si>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</si>
  <si>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</si>
  <si>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</si>
  <si>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</si>
  <si>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</si>
  <si>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</si>
  <si>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</si>
  <si>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</si>
  <si>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</si>
  <si>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</si>
  <si>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</si>
  <si>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</si>
  <si>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</si>
  <si>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</si>
  <si>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</si>
  <si>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</si>
  <si>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</si>
  <si>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</si>
  <si>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</si>
  <si>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</si>
  <si>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</si>
  <si>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</si>
  <si>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</si>
  <si>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</si>
  <si>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</si>
  <si>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</si>
  <si>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</si>
  <si>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</si>
  <si>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</si>
  <si>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</si>
  <si>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</si>
  <si>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</si>
  <si>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</si>
  <si>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</si>
  <si>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</si>
  <si>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</si>
  <si>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</si>
  <si>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</si>
  <si>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</si>
  <si>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</si>
  <si>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</si>
  <si>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</si>
  <si>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</si>
  <si>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</si>
  <si>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</si>
  <si>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</si>
  <si>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</si>
  <si>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</si>
  <si>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</si>
  <si>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</si>
  <si>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</si>
  <si>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</si>
  <si>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</si>
  <si>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</si>
  <si>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</si>
  <si>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</si>
  <si>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</si>
  <si>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</si>
  <si>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</si>
  <si>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</si>
  <si>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</si>
  <si>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</si>
  <si>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</si>
  <si>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</si>
  <si>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</si>
  <si>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</si>
  <si>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</si>
  <si>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</si>
  <si>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</si>
  <si>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</si>
  <si>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</si>
  <si>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</si>
  <si>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</si>
  <si>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</si>
  <si>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</si>
  <si>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</si>
  <si>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</si>
  <si>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</si>
  <si>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</si>
  <si>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</si>
  <si>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</si>
  <si>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</si>
  <si>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</si>
  <si>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</si>
  <si>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</si>
  <si>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</si>
  <si>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</si>
  <si>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</si>
  <si>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</si>
  <si>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</si>
  <si>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</si>
  <si>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</si>
  <si>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</si>
  <si>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</si>
  <si>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</si>
  <si>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</si>
  <si>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</si>
  <si>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</si>
  <si>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</si>
  <si>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</si>
  <si>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</si>
  <si>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</si>
  <si>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</si>
  <si>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</si>
  <si>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</si>
  <si>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</si>
  <si>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</si>
  <si>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</si>
  <si>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</si>
  <si>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</si>
  <si>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</si>
  <si>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</si>
  <si>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</si>
  <si>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</si>
  <si>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</si>
  <si>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</si>
  <si>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</si>
  <si>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</si>
  <si>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</si>
  <si>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</si>
  <si>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</si>
  <si>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</si>
  <si>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</si>
  <si>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</si>
  <si>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</si>
  <si>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</si>
  <si>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</si>
  <si>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</si>
  <si>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</si>
  <si>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</si>
  <si>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</si>
  <si>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</si>
  <si>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</si>
  <si>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</si>
  <si>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</si>
  <si>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</si>
  <si>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</si>
  <si>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</si>
  <si>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</si>
  <si>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</si>
  <si>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</si>
  <si>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</si>
  <si>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</si>
  <si>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</si>
  <si>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</si>
  <si>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</si>
  <si>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</si>
  <si>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</si>
  <si>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</si>
  <si>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</si>
  <si>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</si>
  <si>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</si>
  <si>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</si>
  <si>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</si>
  <si>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</si>
  <si>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</si>
  <si>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</si>
  <si>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</si>
  <si>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</si>
  <si>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</si>
  <si>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</si>
  <si>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</si>
  <si>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</si>
  <si>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</si>
  <si>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</si>
  <si>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</si>
  <si>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</si>
  <si>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</si>
  <si>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</si>
  <si>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</si>
  <si>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</si>
  <si>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</si>
  <si>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</si>
  <si>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</si>
  <si>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</si>
  <si>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</si>
  <si>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</si>
  <si>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</si>
  <si>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</si>
  <si>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</si>
  <si>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</si>
  <si>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</si>
  <si>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</si>
  <si>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</si>
  <si>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</si>
  <si>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</si>
  <si>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</si>
  <si>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</si>
  <si>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</si>
  <si>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</si>
  <si>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</si>
  <si>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</si>
  <si>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</si>
  <si>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</si>
  <si>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</si>
  <si>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</si>
  <si>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</si>
  <si>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</si>
  <si>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</si>
  <si>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</si>
  <si>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</si>
  <si>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</si>
  <si>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</si>
  <si>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</si>
  <si>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</si>
  <si>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</si>
  <si>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</si>
  <si>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</si>
  <si>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</si>
  <si>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</si>
  <si>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</si>
  <si>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</si>
  <si>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</si>
  <si>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</si>
  <si>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</si>
  <si>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</si>
  <si>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</si>
  <si>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</si>
  <si>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</si>
  <si>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</si>
  <si>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</si>
  <si>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</si>
  <si>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</si>
  <si>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</si>
  <si>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</si>
  <si>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</si>
  <si>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</si>
  <si>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</si>
  <si>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</si>
  <si>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</si>
  <si>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</si>
  <si>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</si>
  <si>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</si>
  <si>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</si>
  <si>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</si>
  <si>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</si>
  <si>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</si>
  <si>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</si>
  <si>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</si>
  <si>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</si>
  <si>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</si>
  <si>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</si>
  <si>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</si>
  <si>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</si>
  <si>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</si>
  <si>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</si>
  <si>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</si>
  <si>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</si>
  <si>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</si>
  <si>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</si>
  <si>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</si>
  <si>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</si>
  <si>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</si>
  <si>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</si>
  <si>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</si>
  <si>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</si>
  <si>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</si>
  <si>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</si>
  <si>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</si>
  <si>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</si>
  <si>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</si>
  <si>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</si>
  <si>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</si>
  <si>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</si>
  <si>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</si>
  <si>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</si>
  <si>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</si>
  <si>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</si>
  <si>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</si>
  <si>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</si>
  <si>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</si>
  <si>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</si>
  <si>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</si>
  <si>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</si>
  <si>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</si>
  <si>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</si>
  <si>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</si>
  <si>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</si>
  <si>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</si>
  <si>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</si>
  <si>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</si>
  <si>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</si>
  <si>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</si>
  <si>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</si>
  <si>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</si>
  <si>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</si>
  <si>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</si>
  <si>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</si>
  <si>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</si>
  <si>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</si>
  <si>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</si>
  <si>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</si>
  <si>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</si>
  <si>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</si>
  <si>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</si>
  <si>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</si>
  <si>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</si>
  <si>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</si>
  <si>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</si>
  <si>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</si>
  <si>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</si>
  <si>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</si>
  <si>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</si>
  <si>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</si>
  <si>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</si>
  <si>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</si>
  <si>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</si>
  <si>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</si>
  <si>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</si>
  <si>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</si>
  <si>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</si>
  <si>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</si>
  <si>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</si>
  <si>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</si>
  <si>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</si>
  <si>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</si>
  <si>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</si>
  <si>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</si>
  <si>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</si>
  <si>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</si>
  <si>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</si>
  <si>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</si>
  <si>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</si>
  <si>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</si>
  <si>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</si>
  <si>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</si>
  <si>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</si>
  <si>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</si>
  <si>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</si>
  <si>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</si>
  <si>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</si>
  <si>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</si>
  <si>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</si>
  <si>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</si>
  <si>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</si>
  <si>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</si>
  <si>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</si>
  <si>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</si>
  <si>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</si>
  <si>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</si>
  <si>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</si>
  <si>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</si>
  <si>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</si>
  <si>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</si>
  <si>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</si>
  <si>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</si>
  <si>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</si>
  <si>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</si>
  <si>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</si>
  <si>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</si>
  <si>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</si>
  <si>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</si>
  <si>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</si>
  <si>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</si>
  <si>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</si>
  <si>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</si>
  <si>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</si>
  <si>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</si>
  <si>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</si>
  <si>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</si>
  <si>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</si>
  <si>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</si>
  <si>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</si>
  <si>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</si>
  <si>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</si>
  <si>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</si>
  <si>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</si>
  <si>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</si>
  <si>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</si>
  <si>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</si>
  <si>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</si>
  <si>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</si>
  <si>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</si>
  <si>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</si>
  <si>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</si>
  <si>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</si>
  <si>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</si>
  <si>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</si>
  <si>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</si>
  <si>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</si>
  <si>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</si>
  <si>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</si>
  <si>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</si>
  <si>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</si>
  <si>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</si>
  <si>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</si>
  <si>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</si>
  <si>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</si>
  <si>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</si>
  <si>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</si>
  <si>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</si>
  <si>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</si>
  <si>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</si>
  <si>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</si>
  <si>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</si>
  <si>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</si>
  <si>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</si>
  <si>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</si>
  <si>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</si>
  <si>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</si>
  <si>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</si>
  <si>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</si>
  <si>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</si>
  <si>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</si>
  <si>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</si>
  <si>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</si>
  <si>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</si>
  <si>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</si>
  <si>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</si>
  <si>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</si>
  <si>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</si>
  <si>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</si>
  <si>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</si>
  <si>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</si>
  <si>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</si>
  <si>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</si>
  <si>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</si>
  <si>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</si>
  <si>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</si>
  <si>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</si>
  <si>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</si>
  <si>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</si>
  <si>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</si>
  <si>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</si>
  <si>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</si>
  <si>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</si>
  <si>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</si>
  <si>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</si>
  <si>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</si>
  <si>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</si>
  <si>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</si>
  <si>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</si>
  <si>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</si>
  <si>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</si>
  <si>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</si>
  <si>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</si>
  <si>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</si>
  <si>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</si>
  <si>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</si>
  <si>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</si>
  <si>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</si>
  <si>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</si>
  <si>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</si>
  <si>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</si>
  <si>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</si>
  <si>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</si>
  <si>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</si>
  <si>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</si>
  <si>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</si>
  <si>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</si>
  <si>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</si>
  <si>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</si>
  <si>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</si>
  <si>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</si>
  <si>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</si>
  <si>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</si>
  <si>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</si>
  <si>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</si>
  <si>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</si>
  <si>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</si>
  <si>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</si>
  <si>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</si>
  <si>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</si>
  <si>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</si>
  <si>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</si>
  <si>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</si>
  <si>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</si>
  <si>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</si>
  <si>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</si>
  <si>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</si>
  <si>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</si>
  <si>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</si>
  <si>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</si>
  <si>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</si>
  <si>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</si>
  <si>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</si>
  <si>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</si>
  <si>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</si>
  <si>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</si>
  <si>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</si>
  <si>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</si>
  <si>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</si>
  <si>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</si>
  <si>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</si>
  <si>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</si>
  <si>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</si>
  <si>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</si>
  <si>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</si>
  <si>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</si>
  <si>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</si>
  <si>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</si>
  <si>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</si>
  <si>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</si>
  <si>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</si>
  <si>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</si>
  <si>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</si>
  <si>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</si>
  <si>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</si>
  <si>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</si>
  <si>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</si>
  <si>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</si>
  <si>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</si>
  <si>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</si>
  <si>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</si>
  <si>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</si>
  <si>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</si>
  <si>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</si>
  <si>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</si>
  <si>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</si>
  <si>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</si>
  <si>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</si>
  <si>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</si>
  <si>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</si>
  <si>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</si>
  <si>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</si>
  <si>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</si>
  <si>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</si>
  <si>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</si>
  <si>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</si>
  <si>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</si>
  <si>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</si>
  <si>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</si>
  <si>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</si>
  <si>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</si>
  <si>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</si>
  <si>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</si>
  <si>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</si>
  <si>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</si>
  <si>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</si>
  <si>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</si>
  <si>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</si>
  <si>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</si>
  <si>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</si>
  <si>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</si>
  <si>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</si>
  <si>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</si>
  <si>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</si>
  <si>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</si>
  <si>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</si>
  <si>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</si>
  <si>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</si>
  <si>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</si>
  <si>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</si>
  <si>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</si>
  <si>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</si>
  <si>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</si>
  <si>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</si>
  <si>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</si>
  <si>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</si>
  <si>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</si>
  <si>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</si>
  <si>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</si>
  <si>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</si>
  <si>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</si>
  <si>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</si>
  <si>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</si>
  <si>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</si>
  <si>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</si>
  <si>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</si>
  <si>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</si>
  <si>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</si>
  <si>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</si>
  <si>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</si>
  <si>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</si>
  <si>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</si>
  <si>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</si>
  <si>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</si>
  <si>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</si>
  <si>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</si>
  <si>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</si>
  <si>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</si>
  <si>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</si>
  <si>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</si>
  <si>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</si>
  <si>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</si>
  <si>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</si>
  <si>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</si>
  <si>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</si>
  <si>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</si>
  <si>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</si>
  <si>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</si>
  <si>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</si>
  <si>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</si>
  <si>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</si>
  <si>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</si>
  <si>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</si>
  <si>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</si>
  <si>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</si>
  <si>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</si>
  <si>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</si>
  <si>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</si>
  <si>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</si>
  <si>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</si>
  <si>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</si>
  <si>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</si>
  <si>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</si>
  <si>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</si>
  <si>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</si>
  <si>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</si>
  <si>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</si>
  <si>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</si>
  <si>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</si>
  <si>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</si>
  <si>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</si>
  <si>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</si>
  <si>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</si>
  <si>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</si>
  <si>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</si>
  <si>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</si>
  <si>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</si>
  <si>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</si>
  <si>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</si>
  <si>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</si>
  <si>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</si>
  <si>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</si>
  <si>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</si>
  <si>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</si>
  <si>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</si>
  <si>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</si>
  <si>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</si>
  <si>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</si>
  <si>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</si>
  <si>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</si>
  <si>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</si>
  <si>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</si>
  <si>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</si>
  <si>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</si>
  <si>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</si>
  <si>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</si>
  <si>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</si>
  <si>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</si>
  <si>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</si>
  <si>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</si>
  <si>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</si>
  <si>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</si>
  <si>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</si>
  <si>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</si>
  <si>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</si>
  <si>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</si>
  <si>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</si>
  <si>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</si>
  <si>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</si>
  <si>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</si>
  <si>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</si>
  <si>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</si>
  <si>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</si>
  <si>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</si>
  <si>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</si>
  <si>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</si>
  <si>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</si>
  <si>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</si>
  <si>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</si>
  <si>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</si>
  <si>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</si>
  <si>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</si>
  <si>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</si>
  <si>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</si>
  <si>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</si>
  <si>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</si>
  <si>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</si>
  <si>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</si>
  <si>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</si>
  <si>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</si>
  <si>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</si>
  <si>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</si>
  <si>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</si>
  <si>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</si>
  <si>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</si>
  <si>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</si>
  <si>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</si>
  <si>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</si>
  <si>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</si>
  <si>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</si>
  <si>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</si>
  <si>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</si>
  <si>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</si>
  <si>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</si>
  <si>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</si>
  <si>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</si>
  <si>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</si>
  <si>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</si>
  <si>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</si>
  <si>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</si>
  <si>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</si>
  <si>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</si>
  <si>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</si>
  <si>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</si>
  <si>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</si>
  <si>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</si>
  <si>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</si>
  <si>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</si>
  <si>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</si>
  <si>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</si>
  <si>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</si>
  <si>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</si>
  <si>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</si>
  <si>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</si>
  <si>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</si>
  <si>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</si>
  <si>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</si>
  <si>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</si>
  <si>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</si>
  <si>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</si>
  <si>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</si>
  <si>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</si>
  <si>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</si>
  <si>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</si>
  <si>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</si>
  <si>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</si>
  <si>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</si>
  <si>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</si>
  <si>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</si>
  <si>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</si>
  <si>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</si>
  <si>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</si>
  <si>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</si>
  <si>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</si>
  <si>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</si>
  <si>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</si>
  <si>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</si>
  <si>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</si>
  <si>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</si>
  <si>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</si>
  <si>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</si>
  <si>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</si>
  <si>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</si>
  <si>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</si>
  <si>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</si>
  <si>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</si>
  <si>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</si>
  <si>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</si>
  <si>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</si>
  <si>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</si>
  <si>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</si>
  <si>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</si>
  <si>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</si>
  <si>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</si>
  <si>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</si>
  <si>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</si>
  <si>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</si>
  <si>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</si>
  <si>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</si>
  <si>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</si>
  <si>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</si>
  <si>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</si>
  <si>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</si>
  <si>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</si>
  <si>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</si>
  <si>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</si>
  <si>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</si>
  <si>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</si>
  <si>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</si>
  <si>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</si>
  <si>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</si>
  <si>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</si>
  <si>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</si>
  <si>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</si>
  <si>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</si>
  <si>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</si>
  <si>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</si>
  <si>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</si>
  <si>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</si>
  <si>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</si>
  <si>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</si>
  <si>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</si>
  <si>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</si>
  <si>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</si>
  <si>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</si>
  <si>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</si>
  <si>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</si>
  <si>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</si>
  <si>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</si>
  <si>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</si>
  <si>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</si>
  <si>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</si>
  <si>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</si>
  <si>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</si>
  <si>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</si>
  <si>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</si>
  <si>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</si>
  <si>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</si>
  <si>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</si>
  <si>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</si>
  <si>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</si>
  <si>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</si>
  <si>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</si>
  <si>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</si>
  <si>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</si>
  <si>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</si>
  <si>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</si>
  <si>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</si>
  <si>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</si>
  <si>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</si>
  <si>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</si>
  <si>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</si>
  <si>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</si>
  <si>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</si>
  <si>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</si>
  <si>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</si>
  <si>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</si>
  <si>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</si>
  <si>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</si>
  <si>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</si>
  <si>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</si>
  <si>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</si>
  <si>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</si>
  <si>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</si>
  <si>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</si>
  <si>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</si>
  <si>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</si>
  <si>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</si>
  <si>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</si>
  <si>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</si>
  <si>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</si>
  <si>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</si>
  <si>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</si>
  <si>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</si>
  <si>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</si>
  <si>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</si>
  <si>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</si>
  <si>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</si>
  <si>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</si>
  <si>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</si>
  <si>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</si>
  <si>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</si>
  <si>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</si>
  <si>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</si>
  <si>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</si>
  <si>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</si>
  <si>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</si>
  <si>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</si>
  <si>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</si>
  <si>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</si>
  <si>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</si>
  <si>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</si>
  <si>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</si>
  <si>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</si>
  <si>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</si>
  <si>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</si>
  <si>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</si>
  <si>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</si>
  <si>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</si>
  <si>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</si>
  <si>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</si>
  <si>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</si>
  <si>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</si>
  <si>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</si>
  <si>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</si>
  <si>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</si>
  <si>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</si>
  <si>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</si>
  <si>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</si>
  <si>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</si>
  <si>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</si>
  <si>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</si>
  <si>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</si>
  <si>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</si>
  <si>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</si>
  <si>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</si>
  <si>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</si>
  <si>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</si>
  <si>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</si>
  <si>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</si>
  <si>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</si>
  <si>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</si>
  <si>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</si>
  <si>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</si>
  <si>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</si>
  <si>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</si>
  <si>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</si>
  <si>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</si>
  <si>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</si>
  <si>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</si>
  <si>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</si>
  <si>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</si>
  <si>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</si>
  <si>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</si>
  <si>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</si>
  <si>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</si>
  <si>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</si>
  <si>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</si>
  <si>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</si>
  <si>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</si>
  <si>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</si>
  <si>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</si>
  <si>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</si>
  <si>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</si>
  <si>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</si>
  <si>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</si>
  <si>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</si>
  <si>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</si>
  <si>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</si>
  <si>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</si>
  <si>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</si>
  <si>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</si>
  <si>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</si>
  <si>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</si>
  <si>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</si>
  <si>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</si>
  <si>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</si>
  <si>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</si>
  <si>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</si>
  <si>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</si>
  <si>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</si>
  <si>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</si>
  <si>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</si>
  <si>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</si>
  <si>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</si>
  <si>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</si>
  <si>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</si>
  <si>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</si>
  <si>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</si>
  <si>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</si>
  <si>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</si>
  <si>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</si>
  <si>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</si>
  <si>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</si>
  <si>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</si>
  <si>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</si>
  <si>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</si>
  <si>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</si>
  <si>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</si>
  <si>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</si>
  <si>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</si>
  <si>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</si>
  <si>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</si>
  <si>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</si>
  <si>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</si>
  <si>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</si>
  <si>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</si>
  <si>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</si>
  <si>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</si>
  <si>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</si>
  <si>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</si>
  <si>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</si>
  <si>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</si>
  <si>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</si>
  <si>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</si>
  <si>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</si>
  <si>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</si>
  <si>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</si>
  <si>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</si>
  <si>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</si>
  <si>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</si>
  <si>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</si>
  <si>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</si>
  <si>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</si>
  <si>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</si>
  <si>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</si>
  <si>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</si>
  <si>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</si>
  <si>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</si>
  <si>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</si>
  <si>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</si>
  <si>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</si>
  <si>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</si>
  <si>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</si>
  <si>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</si>
  <si>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</si>
  <si>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</si>
  <si>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</si>
  <si>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</si>
  <si>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</si>
  <si>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</si>
  <si>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</si>
  <si>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</si>
  <si>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</si>
  <si>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</si>
  <si>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</si>
  <si>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</si>
  <si>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</si>
  <si>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</si>
  <si>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</si>
  <si>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</si>
  <si>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</si>
  <si>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</si>
  <si>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</si>
  <si>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</si>
  <si>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</si>
  <si>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</si>
  <si>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</si>
  <si>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</si>
  <si>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</si>
  <si>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</si>
  <si>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</si>
  <si>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</si>
  <si>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</si>
  <si>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</si>
  <si>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</si>
  <si>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</si>
  <si>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</si>
  <si>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</si>
  <si>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</si>
  <si>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</si>
  <si>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</si>
  <si>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</si>
  <si>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</si>
  <si>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</si>
  <si>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</si>
  <si>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</si>
  <si>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</si>
  <si>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</si>
  <si>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</si>
  <si>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</si>
  <si>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</si>
  <si>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</si>
  <si>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</si>
  <si>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</si>
  <si>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</si>
  <si>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</si>
  <si>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</si>
  <si>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</si>
  <si>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</si>
  <si>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</si>
  <si>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</si>
  <si>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</si>
  <si>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</si>
  <si>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</si>
  <si>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</si>
  <si>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</si>
  <si>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</si>
  <si>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</si>
  <si>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</si>
  <si>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</si>
  <si>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</si>
  <si>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</si>
  <si>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</si>
  <si>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</si>
  <si>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</si>
  <si>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</si>
  <si>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</si>
  <si>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</si>
  <si>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</si>
  <si>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</si>
  <si>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</si>
  <si>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</si>
  <si>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</si>
  <si>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</si>
  <si>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</si>
  <si>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</si>
  <si>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</si>
  <si>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</si>
  <si>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</si>
  <si>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</si>
  <si>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</si>
  <si>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</si>
  <si>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</si>
  <si>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</si>
  <si>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</si>
  <si>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</si>
  <si>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</si>
  <si>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</si>
  <si>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</si>
  <si>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</si>
  <si>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</si>
  <si>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</si>
  <si>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</si>
  <si>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</si>
  <si>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</si>
  <si>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</si>
  <si>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</si>
  <si>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</si>
  <si>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</si>
  <si>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</si>
  <si>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</si>
  <si>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</si>
  <si>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</si>
  <si>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</si>
  <si>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</si>
  <si>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</si>
  <si>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</si>
  <si>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</si>
  <si>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</si>
  <si>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</si>
  <si>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</si>
  <si>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</si>
  <si>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</si>
  <si>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</si>
  <si>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</si>
  <si>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</si>
  <si>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</si>
  <si>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</si>
  <si>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</si>
  <si>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</si>
  <si>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</si>
  <si>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</si>
  <si>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</si>
  <si>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</si>
  <si>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</si>
  <si>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</si>
  <si>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</si>
  <si>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</si>
  <si>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</si>
  <si>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</si>
  <si>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</si>
  <si>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</si>
  <si>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</si>
  <si>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</si>
  <si>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</si>
  <si>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</si>
  <si>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</si>
  <si>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</si>
  <si>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</si>
  <si>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</si>
  <si>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</si>
  <si>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</si>
  <si>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</si>
  <si>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</si>
  <si>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</si>
  <si>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</si>
  <si>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</si>
  <si>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</si>
  <si>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</si>
  <si>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</si>
  <si>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</si>
  <si>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</si>
  <si>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</si>
  <si>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</si>
  <si>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</si>
  <si>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</si>
  <si>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</si>
  <si>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</si>
  <si>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</si>
  <si>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</si>
  <si>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</si>
  <si>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</si>
  <si>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</si>
  <si>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</si>
  <si>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</si>
  <si>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</si>
  <si>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</si>
  <si>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</si>
  <si>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</si>
  <si>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</si>
  <si>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</si>
  <si>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</si>
  <si>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</si>
  <si>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</si>
  <si>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</si>
  <si>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</si>
  <si>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</si>
  <si>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</si>
  <si>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</si>
  <si>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</si>
  <si>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</si>
  <si>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</si>
  <si>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</si>
  <si>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</si>
  <si>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</si>
  <si>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</si>
  <si>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</si>
  <si>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</si>
  <si>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</si>
  <si>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</si>
  <si>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</si>
  <si>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</si>
  <si>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</si>
  <si>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</si>
  <si>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</si>
  <si>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</si>
  <si>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</si>
  <si>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</si>
  <si>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</si>
  <si>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</si>
  <si>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</si>
  <si>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</si>
  <si>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</si>
  <si>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</si>
  <si>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</si>
  <si>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</si>
  <si>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</si>
  <si>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</si>
  <si>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</si>
  <si>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</si>
  <si>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</si>
  <si>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</si>
  <si>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</si>
  <si>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</si>
  <si>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</si>
  <si>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</si>
  <si>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</si>
  <si>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</si>
  <si>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</si>
  <si>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</si>
  <si>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</si>
  <si>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</si>
  <si>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</si>
  <si>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</si>
  <si>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</si>
  <si>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</si>
  <si>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</si>
  <si>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</si>
  <si>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</si>
  <si>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</si>
  <si>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</si>
  <si>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</si>
  <si>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</si>
  <si>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</si>
  <si>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</si>
  <si>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</si>
  <si>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</si>
  <si>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</si>
  <si>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</si>
  <si>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</si>
  <si>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</si>
  <si>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</si>
  <si>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</si>
  <si>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</si>
  <si>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</si>
  <si>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</si>
  <si>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</si>
  <si>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</si>
  <si>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</si>
  <si>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</si>
  <si>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</si>
  <si>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</si>
  <si>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</si>
  <si>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</si>
  <si>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</si>
  <si>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</si>
  <si>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</si>
  <si>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</si>
  <si>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</si>
  <si>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</si>
  <si>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</si>
  <si>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</si>
  <si>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</si>
  <si>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</si>
  <si>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</si>
  <si>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</si>
  <si>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</si>
  <si>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</si>
  <si>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</si>
  <si>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</si>
  <si>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</si>
  <si>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</si>
  <si>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</si>
  <si>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</si>
  <si>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</si>
  <si>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</si>
  <si>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</si>
  <si>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</si>
  <si>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</si>
  <si>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</si>
  <si>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</si>
  <si>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</si>
  <si>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</si>
  <si>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</si>
  <si>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</si>
  <si>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</si>
  <si>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</si>
  <si>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</si>
  <si>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</si>
  <si>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</si>
  <si>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</si>
  <si>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</si>
  <si>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</si>
  <si>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</si>
  <si>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</si>
  <si>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</si>
  <si>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</si>
  <si>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</si>
  <si>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</si>
  <si>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</si>
  <si>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</si>
  <si>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</si>
  <si>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</si>
  <si>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</si>
  <si>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</si>
  <si>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</si>
  <si>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</si>
  <si>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</si>
  <si>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</si>
  <si>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</si>
  <si>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</si>
  <si>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</si>
  <si>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</si>
  <si>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</si>
  <si>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</si>
  <si>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</si>
  <si>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</si>
  <si>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</si>
  <si>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</si>
  <si>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</si>
  <si>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</si>
  <si>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</si>
  <si>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</si>
  <si>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</si>
  <si>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</si>
  <si>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</si>
  <si>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</si>
  <si>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</si>
  <si>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</si>
  <si>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</si>
  <si>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</si>
  <si>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</si>
  <si>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</si>
  <si>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</si>
  <si>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</si>
  <si>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</si>
  <si>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</si>
  <si>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</si>
  <si>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</si>
  <si>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</si>
  <si>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</si>
  <si>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</si>
  <si>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</si>
  <si>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</si>
  <si>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</si>
  <si>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</si>
  <si>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</si>
  <si>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</si>
  <si>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</si>
  <si>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</si>
  <si>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</si>
  <si>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</si>
  <si>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</si>
  <si>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</si>
  <si>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</si>
  <si>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</si>
  <si>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</si>
  <si>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</si>
  <si>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</si>
  <si>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</si>
  <si>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</si>
  <si>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</si>
  <si>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</si>
  <si>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</si>
  <si>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</si>
  <si>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</si>
  <si>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</si>
  <si>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</si>
  <si>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</si>
  <si>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</si>
  <si>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</si>
  <si>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</si>
  <si>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</si>
  <si>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</si>
  <si>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</si>
  <si>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</si>
  <si>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</si>
  <si>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</si>
  <si>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</si>
  <si>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</si>
  <si>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</si>
  <si>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</si>
  <si>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</si>
  <si>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</si>
  <si>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</si>
  <si>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</si>
  <si>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</si>
  <si>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</si>
  <si>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</si>
  <si>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</si>
  <si>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</si>
  <si>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</si>
  <si>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</si>
  <si>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</si>
  <si>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</si>
  <si>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</si>
  <si>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</si>
  <si>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</si>
  <si>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</si>
  <si>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</si>
  <si>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</si>
  <si>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</si>
  <si>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</si>
  <si>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</si>
  <si>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</si>
  <si>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</si>
  <si>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</si>
  <si>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</si>
  <si>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</si>
  <si>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</si>
  <si>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</si>
  <si>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</si>
  <si>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</si>
  <si>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</si>
  <si>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</si>
  <si>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</si>
  <si>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</si>
  <si>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</si>
  <si>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</si>
  <si>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</si>
  <si>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</si>
  <si>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</si>
  <si>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</si>
  <si>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</si>
  <si>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</si>
  <si>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</si>
  <si>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</si>
  <si>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</si>
  <si>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</si>
  <si>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</si>
  <si>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</si>
  <si>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</si>
  <si>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</si>
  <si>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</si>
  <si>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</si>
  <si>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</si>
  <si>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</si>
  <si>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</si>
  <si>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</si>
  <si>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</si>
  <si>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</si>
  <si>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</si>
  <si>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</si>
  <si>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</si>
  <si>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</si>
  <si>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</si>
  <si>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</si>
  <si>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</si>
  <si>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</si>
  <si>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</si>
  <si>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</si>
  <si>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</si>
  <si>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</si>
  <si>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</si>
  <si>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</si>
  <si>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</si>
  <si>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</si>
  <si>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</si>
  <si>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</si>
  <si>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</si>
  <si>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</si>
  <si>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</si>
  <si>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</si>
  <si>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</si>
  <si>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</si>
  <si>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</si>
  <si>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</si>
  <si>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</si>
  <si>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</si>
  <si>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</si>
  <si>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</si>
  <si>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</si>
  <si>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</si>
  <si>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</si>
  <si>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</si>
  <si>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</si>
  <si>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</si>
  <si>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</si>
  <si>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</si>
  <si>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</si>
  <si>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</si>
  <si>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</si>
  <si>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</si>
  <si>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</si>
  <si>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</si>
  <si>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</si>
  <si>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</si>
  <si>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</si>
  <si>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</si>
  <si>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</si>
  <si>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</si>
  <si>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</si>
  <si>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</si>
  <si>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</si>
  <si>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</si>
  <si>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</si>
  <si>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</si>
  <si>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</si>
  <si>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</si>
  <si>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</si>
  <si>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</si>
  <si>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</si>
  <si>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</si>
  <si>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</si>
  <si>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</si>
  <si>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</si>
  <si>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</si>
  <si>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</si>
  <si>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</si>
  <si>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</si>
  <si>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</si>
  <si>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</si>
  <si>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</si>
  <si>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</si>
  <si>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</si>
  <si>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</si>
  <si>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</si>
  <si>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</si>
  <si>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</si>
  <si>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</si>
  <si>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</si>
  <si>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</si>
  <si>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</si>
  <si>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</si>
  <si>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</si>
  <si>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</si>
  <si>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</si>
  <si>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</si>
  <si>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</si>
  <si>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</si>
  <si>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</si>
  <si>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</si>
  <si>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</si>
  <si>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</si>
  <si>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</si>
  <si>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</si>
  <si>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</si>
  <si>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</si>
  <si>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</si>
  <si>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</si>
  <si>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</si>
  <si>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</si>
  <si>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</si>
  <si>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</si>
  <si>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</si>
  <si>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</si>
  <si>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</si>
  <si>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</si>
  <si>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</si>
  <si>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</si>
  <si>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</si>
  <si>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</si>
  <si>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</si>
  <si>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</si>
  <si>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</si>
  <si>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</si>
  <si>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</si>
  <si>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</si>
  <si>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</si>
  <si>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</si>
  <si>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</si>
  <si>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</si>
  <si>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</si>
  <si>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</si>
  <si>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</si>
  <si>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</si>
  <si>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</si>
  <si>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</si>
  <si>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</si>
  <si>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</si>
  <si>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</si>
  <si>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</si>
  <si>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</si>
  <si>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</si>
  <si>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</si>
  <si>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</si>
  <si>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</si>
  <si>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</si>
  <si>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</si>
  <si>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</si>
  <si>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</si>
  <si>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</si>
  <si>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</si>
  <si>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</si>
  <si>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</si>
  <si>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</si>
  <si>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</si>
  <si>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</si>
  <si>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</si>
  <si>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</si>
  <si>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</si>
  <si>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</si>
  <si>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</si>
  <si>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</si>
  <si>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</si>
  <si>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</si>
  <si>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</si>
  <si>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</si>
  <si>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</si>
  <si>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</si>
  <si>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</si>
  <si>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</si>
  <si>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</si>
  <si>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</si>
  <si>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</si>
  <si>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</si>
  <si>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</si>
  <si>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</si>
  <si>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</si>
  <si>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</si>
  <si>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</si>
  <si>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</si>
  <si>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</si>
  <si>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</si>
  <si>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</si>
  <si>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</si>
  <si>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</si>
  <si>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</si>
  <si>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</si>
  <si>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</si>
  <si>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</si>
  <si>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</si>
  <si>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</si>
  <si>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</si>
  <si>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</si>
  <si>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</si>
  <si>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</si>
  <si>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</si>
  <si>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</si>
  <si>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</si>
  <si>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</si>
  <si>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</si>
  <si>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</si>
  <si>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</si>
  <si>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</si>
  <si>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</si>
  <si>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</si>
  <si>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</si>
  <si>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</si>
  <si>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</si>
  <si>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</si>
  <si>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</si>
  <si>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</si>
  <si>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</si>
  <si>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</si>
  <si>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</si>
  <si>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</si>
  <si>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</si>
  <si>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</si>
  <si>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</si>
  <si>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</si>
  <si>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</si>
  <si>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</si>
  <si>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</si>
  <si>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</si>
  <si>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</si>
  <si>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</si>
  <si>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</si>
  <si>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</si>
  <si>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</si>
  <si>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</si>
  <si>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</si>
  <si>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</si>
  <si>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</si>
  <si>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</si>
  <si>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</si>
  <si>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</si>
  <si>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</si>
  <si>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</si>
  <si>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</si>
  <si>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</si>
  <si>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</si>
  <si>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</si>
  <si>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</si>
  <si>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</si>
  <si>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</si>
  <si>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</si>
  <si>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</si>
  <si>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</si>
  <si>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</si>
  <si>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</si>
  <si>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</si>
  <si>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</si>
  <si>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</si>
  <si>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</si>
  <si>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</si>
  <si>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</si>
  <si>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</si>
  <si>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</si>
  <si>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</si>
  <si>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</si>
  <si>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</si>
  <si>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</si>
  <si>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</si>
  <si>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</si>
  <si>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</si>
  <si>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</si>
  <si>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</si>
  <si>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</si>
  <si>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</si>
  <si>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</si>
  <si>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</si>
  <si>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</si>
  <si>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</si>
  <si>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</si>
  <si>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</si>
  <si>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</si>
  <si>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</si>
  <si>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</si>
  <si>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</si>
  <si>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</si>
  <si>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</si>
  <si>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</si>
  <si>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</si>
  <si>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</si>
  <si>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</si>
  <si>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</si>
  <si>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</si>
  <si>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</si>
  <si>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</si>
  <si>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</si>
  <si>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</si>
  <si>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</si>
  <si>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</si>
  <si>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</si>
  <si>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</si>
  <si>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</si>
  <si>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</si>
  <si>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</si>
  <si>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</si>
  <si>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</si>
  <si>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</si>
  <si>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</si>
  <si>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</si>
  <si>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</si>
  <si>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</si>
  <si>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</si>
  <si>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</si>
  <si>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</si>
  <si>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</si>
  <si>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</si>
  <si>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</si>
  <si>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</si>
  <si>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</si>
  <si>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</si>
  <si>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</si>
  <si>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</si>
  <si>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</si>
  <si>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</si>
  <si>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</si>
  <si>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</si>
  <si>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</si>
  <si>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</si>
  <si>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</si>
  <si>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</si>
  <si>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</si>
  <si>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</si>
  <si>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</si>
  <si>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</si>
  <si>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</si>
  <si>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</si>
  <si>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</si>
  <si>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</si>
  <si>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</si>
  <si>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</si>
  <si>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</si>
  <si>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</si>
  <si>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</si>
  <si>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</si>
  <si>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</si>
  <si>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</si>
  <si>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</si>
  <si>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</si>
  <si>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</si>
  <si>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</si>
  <si>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</si>
  <si>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</si>
  <si>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</si>
  <si>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</si>
  <si>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</si>
  <si>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</si>
  <si>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</si>
  <si>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</si>
  <si>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</si>
  <si>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</si>
  <si>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</si>
  <si>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</si>
  <si>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</si>
  <si>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</si>
  <si>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</si>
  <si>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</si>
  <si>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</si>
  <si>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</si>
  <si>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</si>
  <si>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</si>
  <si>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</si>
  <si>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</si>
  <si>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</si>
  <si>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</si>
  <si>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</si>
  <si>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</si>
  <si>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</si>
  <si>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</si>
  <si>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</si>
  <si>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</si>
  <si>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</si>
  <si>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</si>
  <si>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</si>
  <si>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</si>
  <si>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</si>
  <si>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</si>
  <si>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</si>
  <si>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</si>
  <si>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</si>
  <si>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</si>
  <si>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</si>
  <si>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</si>
  <si>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</si>
  <si>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</si>
  <si>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</si>
  <si>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</si>
  <si>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</si>
  <si>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</si>
  <si>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</si>
  <si>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</si>
  <si>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</si>
  <si>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</si>
  <si>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</si>
  <si>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</si>
  <si>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</si>
  <si>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</si>
  <si>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</si>
  <si>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</si>
  <si>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</si>
  <si>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</si>
  <si>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</si>
  <si>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</si>
  <si>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</si>
  <si>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</si>
  <si>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</si>
  <si>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</si>
  <si>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</si>
  <si>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</si>
  <si>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</si>
  <si>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</si>
  <si>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</si>
  <si>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</si>
  <si>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</si>
  <si>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</si>
  <si>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</si>
  <si>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</si>
  <si>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</si>
  <si>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</si>
  <si>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</si>
  <si>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</si>
  <si>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</si>
  <si>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</si>
  <si>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</si>
  <si>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</si>
  <si>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</si>
  <si>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</si>
  <si>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</si>
  <si>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</si>
  <si>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</si>
  <si>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</si>
  <si>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</si>
  <si>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</si>
  <si>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</si>
  <si>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</si>
  <si>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</si>
  <si>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</si>
  <si>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</si>
  <si>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</si>
  <si>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</si>
  <si>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</si>
  <si>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</si>
  <si>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</si>
  <si>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</si>
  <si>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</si>
  <si>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</si>
  <si>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</si>
  <si>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</si>
  <si>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</si>
  <si>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</si>
  <si>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</si>
  <si>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</si>
  <si>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</si>
  <si>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</si>
  <si>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</si>
  <si>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</si>
  <si>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</si>
  <si>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</si>
  <si>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</si>
  <si>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</si>
  <si>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</si>
  <si>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</si>
  <si>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</si>
  <si>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</si>
  <si>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</si>
  <si>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</si>
  <si>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</si>
  <si>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</si>
  <si>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</si>
  <si>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</si>
  <si>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</si>
  <si>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</si>
  <si>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</si>
  <si>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</si>
  <si>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</si>
  <si>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</si>
  <si>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</si>
  <si>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</si>
  <si>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</si>
  <si>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</si>
  <si>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</si>
  <si>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</si>
  <si>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</si>
  <si>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</si>
  <si>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</si>
  <si>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</si>
  <si>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</si>
  <si>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</si>
  <si>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</si>
  <si>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</si>
  <si>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</si>
  <si>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</si>
  <si>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</si>
  <si>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</si>
  <si>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</si>
  <si>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</si>
  <si>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</si>
  <si>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</si>
  <si>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</si>
  <si>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</si>
  <si>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</si>
  <si>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</si>
  <si>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</si>
  <si>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</si>
  <si>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</si>
  <si>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</si>
  <si>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</si>
  <si>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</si>
  <si>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</si>
  <si>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</si>
  <si>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</si>
  <si>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</si>
  <si>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</si>
  <si>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</si>
  <si>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</si>
  <si>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</si>
  <si>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</si>
  <si>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</si>
  <si>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</si>
  <si>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</si>
  <si>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</si>
  <si>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</si>
  <si>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</si>
  <si>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</si>
  <si>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</si>
  <si>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</si>
  <si>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</si>
  <si>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</si>
  <si>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</si>
  <si>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</si>
  <si>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</si>
  <si>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</si>
  <si>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</si>
  <si>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</si>
  <si>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</si>
  <si>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</si>
  <si>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</si>
  <si>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</si>
  <si>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</si>
  <si>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</si>
  <si>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</si>
  <si>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</si>
  <si>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</si>
  <si>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</si>
  <si>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</si>
  <si>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</si>
  <si>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</si>
  <si>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</si>
  <si>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</si>
  <si>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</si>
  <si>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</si>
  <si>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</si>
  <si>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</si>
  <si>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</si>
  <si>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</si>
  <si>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</si>
  <si>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</si>
  <si>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</si>
  <si>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</si>
  <si>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</si>
  <si>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</si>
  <si>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</si>
  <si>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</si>
  <si>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</si>
  <si>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</si>
  <si>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</si>
  <si>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</si>
  <si>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</si>
  <si>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</si>
  <si>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</si>
  <si>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</si>
  <si>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</si>
  <si>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</si>
  <si>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</si>
  <si>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</si>
  <si>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</si>
  <si>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</si>
  <si>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</si>
  <si>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</si>
  <si>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</si>
  <si>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</si>
  <si>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</si>
  <si>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</si>
  <si>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</si>
  <si>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</si>
  <si>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</si>
  <si>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</si>
  <si>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</si>
  <si>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</si>
  <si>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</si>
  <si>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</si>
  <si>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</si>
  <si>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</si>
  <si>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</si>
  <si>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</si>
  <si>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</si>
  <si>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</si>
  <si>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</si>
  <si>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</si>
  <si>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</si>
  <si>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</si>
  <si>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</si>
  <si>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</si>
  <si>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</si>
  <si>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</si>
  <si>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</si>
  <si>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</si>
  <si>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</si>
  <si>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</si>
  <si>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</si>
  <si>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</si>
  <si>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</si>
  <si>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</si>
  <si>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</si>
  <si>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</si>
  <si>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</si>
  <si>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</si>
  <si>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</si>
  <si>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</si>
  <si>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</si>
  <si>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</si>
  <si>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</si>
  <si>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</si>
  <si>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</si>
  <si>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</si>
  <si>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</si>
  <si>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</si>
  <si>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</si>
  <si>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</si>
  <si>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</si>
  <si>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</si>
  <si>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</si>
  <si>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</si>
  <si>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</si>
  <si>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</si>
  <si>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</si>
  <si>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</si>
  <si>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</si>
  <si>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</si>
  <si>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</si>
  <si>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</si>
  <si>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</si>
  <si>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</si>
  <si>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</si>
  <si>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</si>
  <si>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</si>
  <si>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</si>
  <si>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</si>
  <si>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</si>
  <si>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</si>
  <si>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</si>
  <si>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</si>
  <si>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</si>
  <si>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</si>
  <si>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</si>
  <si>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</si>
  <si>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</si>
  <si>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</si>
  <si>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</si>
  <si>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</si>
  <si>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</si>
  <si>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</si>
  <si>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</si>
  <si>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</si>
  <si>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</si>
  <si>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</si>
  <si>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</si>
  <si>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</si>
  <si>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</si>
  <si>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</si>
  <si>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</si>
  <si>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</si>
  <si>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</si>
  <si>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</si>
  <si>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</si>
  <si>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</si>
  <si>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</si>
  <si>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</si>
  <si>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</si>
  <si>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</si>
  <si>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</si>
  <si>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</si>
  <si>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</si>
  <si>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</si>
  <si>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</si>
  <si>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</si>
  <si>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</si>
  <si>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</si>
  <si>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</si>
  <si>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</si>
  <si>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</si>
  <si>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</si>
  <si>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</si>
  <si>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</si>
  <si>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</si>
  <si>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</si>
  <si>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</si>
  <si>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</si>
  <si>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</si>
  <si>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</si>
  <si>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</si>
  <si>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</si>
  <si>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</si>
  <si>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</si>
  <si>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</si>
  <si>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</si>
  <si>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</si>
  <si>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</si>
  <si>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</si>
  <si>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</si>
  <si>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</si>
  <si>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</si>
  <si>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</si>
  <si>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</si>
  <si>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</si>
  <si>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</si>
  <si>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</si>
  <si>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</si>
  <si>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</si>
  <si>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</si>
  <si>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</si>
  <si>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</si>
  <si>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</si>
  <si>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</si>
  <si>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</si>
  <si>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</si>
  <si>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</si>
  <si>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</si>
  <si>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</si>
  <si>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</si>
  <si>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</si>
  <si>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</si>
  <si>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</si>
  <si>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</si>
  <si>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</si>
  <si>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</si>
  <si>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</si>
  <si>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</si>
  <si>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</si>
  <si>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</si>
  <si>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</si>
  <si>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</si>
  <si>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</si>
  <si>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</si>
  <si>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</si>
  <si>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</si>
  <si>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</si>
  <si>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</si>
  <si>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</si>
  <si>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</si>
  <si>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</si>
  <si>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</si>
  <si>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</si>
  <si>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</si>
  <si>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</si>
  <si>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</si>
  <si>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</si>
  <si>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</si>
  <si>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</si>
  <si>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</si>
  <si>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</si>
  <si>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</si>
  <si>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</si>
  <si>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</si>
  <si>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</si>
  <si>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</si>
  <si>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</si>
  <si>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</si>
  <si>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</si>
  <si>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</si>
  <si>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</si>
  <si>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</si>
  <si>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</si>
  <si>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</si>
  <si>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</si>
  <si>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</si>
  <si>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</si>
  <si>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</si>
  <si>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</si>
  <si>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</si>
  <si>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</si>
  <si>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</si>
  <si>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</si>
  <si>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</si>
  <si>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</si>
  <si>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</si>
  <si>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</si>
  <si>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</si>
  <si>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</si>
  <si>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</si>
  <si>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</si>
  <si>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</si>
  <si>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</si>
  <si>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</si>
  <si>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</si>
  <si>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</si>
  <si>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</si>
  <si>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</si>
  <si>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</si>
  <si>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</si>
  <si>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</si>
  <si>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</si>
  <si>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</si>
  <si>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</si>
  <si>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</si>
  <si>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</si>
  <si>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</si>
  <si>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</si>
  <si>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</si>
  <si>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</si>
  <si>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</si>
  <si>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</si>
  <si>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</si>
  <si>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</si>
  <si>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</si>
  <si>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</si>
  <si>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</si>
  <si>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</si>
  <si>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</si>
  <si>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</si>
  <si>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</si>
  <si>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</si>
  <si>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</si>
  <si>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</si>
  <si>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</si>
  <si>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</si>
  <si>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</si>
  <si>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</si>
  <si>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</si>
  <si>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</si>
  <si>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</si>
  <si>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</si>
  <si>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</si>
  <si>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</si>
  <si>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</si>
  <si>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</si>
  <si>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</si>
  <si>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</si>
  <si>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</si>
  <si>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</si>
  <si>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</si>
  <si>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</si>
  <si>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</si>
  <si>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</si>
  <si>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</si>
  <si>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</si>
  <si>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</si>
  <si>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</si>
  <si>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</si>
  <si>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</si>
  <si>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</si>
  <si>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</si>
  <si>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</si>
  <si>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</si>
  <si>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</si>
  <si>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</si>
  <si>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</si>
  <si>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</si>
  <si>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</si>
  <si>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</si>
  <si>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</si>
  <si>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</si>
  <si>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</si>
  <si>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</si>
  <si>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</si>
  <si>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</si>
  <si>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</si>
  <si>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</si>
  <si>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</si>
  <si>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</si>
  <si>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</si>
  <si>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</si>
  <si>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</si>
  <si>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</si>
  <si>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</si>
  <si>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</si>
  <si>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</si>
  <si>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</si>
  <si>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</si>
  <si>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</si>
  <si>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</si>
  <si>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</si>
  <si>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</si>
  <si>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</si>
  <si>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</si>
  <si>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</si>
  <si>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</si>
  <si>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</si>
  <si>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</si>
  <si>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</si>
  <si>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</si>
  <si>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</si>
  <si>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</si>
  <si>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</si>
  <si>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</si>
  <si>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</si>
  <si>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</si>
  <si>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</si>
  <si>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</si>
  <si>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</si>
  <si>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</si>
  <si>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</si>
  <si>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</si>
  <si>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</si>
  <si>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</si>
  <si>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</si>
  <si>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</si>
  <si>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</si>
  <si>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</si>
  <si>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</si>
  <si>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</si>
  <si>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</si>
  <si>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</si>
  <si>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</si>
  <si>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</si>
  <si>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</si>
  <si>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</si>
  <si>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</si>
  <si>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</si>
  <si>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</si>
  <si>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</si>
  <si>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</si>
  <si>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</si>
  <si>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</si>
  <si>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</si>
  <si>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</si>
  <si>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</si>
  <si>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</si>
  <si>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</si>
  <si>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</si>
  <si>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</si>
  <si>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</si>
  <si>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</si>
  <si>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</si>
  <si>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</si>
  <si>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</si>
  <si>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</si>
  <si>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</si>
  <si>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</si>
  <si>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</si>
  <si>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</si>
  <si>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</si>
  <si>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</si>
  <si>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</si>
  <si>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</si>
  <si>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</si>
  <si>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</si>
  <si>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</si>
  <si>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</si>
  <si>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</si>
  <si>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</si>
  <si>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</si>
  <si>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</si>
  <si>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</si>
  <si>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</si>
  <si>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</si>
  <si>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</si>
  <si>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</si>
  <si>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</si>
  <si>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</si>
  <si>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</si>
  <si>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</si>
  <si>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</si>
  <si>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</si>
  <si>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</si>
  <si>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</si>
  <si>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</si>
  <si>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</si>
  <si>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</si>
  <si>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</si>
  <si>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</si>
  <si>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</si>
  <si>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</si>
  <si>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</si>
  <si>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</si>
  <si>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</si>
  <si>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</si>
  <si>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</si>
  <si>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</si>
  <si>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</si>
  <si>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</si>
  <si>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</si>
  <si>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</si>
  <si>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</si>
  <si>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</si>
  <si>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</si>
  <si>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</si>
  <si>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</si>
  <si>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</si>
  <si>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</si>
  <si>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</si>
  <si>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</si>
  <si>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</si>
  <si>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</si>
  <si>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</si>
  <si>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</si>
  <si>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</si>
  <si>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</si>
  <si>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</si>
  <si>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</si>
  <si>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</si>
  <si>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</si>
  <si>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</si>
  <si>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</si>
  <si>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</si>
  <si>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</si>
  <si>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</si>
  <si>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</si>
  <si>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</si>
  <si>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</si>
  <si>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</si>
  <si>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</si>
  <si>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</si>
  <si>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</si>
  <si>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</si>
  <si>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</si>
  <si>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</si>
  <si>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</si>
  <si>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</si>
  <si>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</si>
  <si>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</si>
  <si>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</si>
  <si>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</si>
  <si>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</si>
  <si>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</si>
  <si>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</si>
  <si>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</si>
  <si>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</si>
  <si>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</si>
  <si>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</si>
  <si>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</si>
  <si>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</si>
  <si>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</si>
  <si>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</si>
  <si>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</si>
  <si>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</si>
  <si>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</si>
  <si>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</si>
  <si>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</si>
  <si>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</si>
  <si>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</si>
  <si>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</si>
  <si>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</si>
  <si>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</si>
  <si>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</si>
  <si>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</si>
  <si>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</si>
  <si>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</si>
  <si>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</si>
  <si>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</si>
  <si>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</si>
  <si>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</si>
  <si>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</si>
  <si>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</si>
  <si>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</si>
  <si>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</si>
  <si>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</si>
  <si>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</si>
  <si>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</si>
  <si>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</si>
  <si>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</si>
  <si>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</si>
  <si>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</si>
  <si>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</si>
  <si>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</si>
  <si>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</si>
  <si>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</si>
  <si>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</si>
  <si>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</si>
  <si>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</si>
  <si>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</si>
  <si>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</si>
  <si>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</si>
  <si>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</si>
  <si>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</si>
  <si>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</si>
  <si>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</si>
  <si>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</si>
  <si>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</si>
  <si>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</si>
  <si>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</si>
  <si>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</si>
  <si>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</si>
  <si>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</si>
  <si>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</si>
  <si>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</si>
  <si>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</si>
  <si>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</si>
  <si>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</si>
  <si>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</si>
  <si>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</si>
  <si>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</si>
  <si>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</si>
  <si>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</si>
  <si>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</si>
  <si>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</si>
  <si>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</si>
  <si>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</si>
  <si>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</si>
  <si>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</si>
  <si>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</si>
  <si>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</si>
  <si>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</si>
  <si>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</si>
  <si>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</si>
  <si>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</si>
  <si>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</si>
  <si>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</si>
  <si>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</si>
  <si>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</si>
  <si>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</si>
  <si>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</si>
  <si>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</si>
  <si>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</si>
  <si>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</si>
  <si>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</si>
  <si>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</si>
  <si>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</si>
  <si>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</si>
  <si>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</si>
  <si>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</si>
  <si>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</si>
  <si>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</si>
  <si>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</si>
  <si>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</si>
  <si>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</si>
  <si>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</si>
  <si>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</si>
  <si>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</si>
  <si>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</si>
  <si>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</si>
  <si>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</si>
  <si>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</si>
  <si>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</si>
  <si>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</si>
  <si>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</si>
  <si>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</si>
  <si>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</si>
  <si>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</si>
  <si>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</si>
  <si>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</si>
  <si>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</si>
  <si>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</si>
  <si>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</si>
  <si>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</si>
  <si>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</si>
  <si>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</si>
  <si>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</si>
  <si>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</si>
  <si>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</si>
  <si>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</si>
  <si>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</si>
  <si>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</si>
  <si>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</si>
  <si>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</si>
  <si>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</si>
  <si>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</si>
  <si>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</si>
  <si>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</si>
  <si>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</si>
  <si>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</si>
  <si>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</si>
  <si>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</si>
  <si>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</si>
  <si>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</si>
  <si>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</si>
  <si>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</si>
  <si>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</si>
  <si>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</si>
  <si>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</si>
  <si>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</si>
  <si>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</si>
  <si>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</si>
  <si>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</si>
  <si>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</si>
  <si>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</si>
  <si>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</si>
  <si>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</si>
  <si>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</si>
  <si>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</si>
  <si>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</si>
  <si>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</si>
  <si>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</si>
  <si>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</si>
  <si>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</si>
  <si>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</si>
  <si>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</si>
  <si>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</si>
  <si>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</si>
  <si>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</si>
  <si>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</si>
  <si>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</si>
  <si>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</si>
  <si>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</si>
  <si>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</si>
  <si>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</si>
  <si>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</si>
  <si>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</si>
  <si>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</si>
  <si>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</si>
  <si>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</si>
  <si>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</si>
  <si>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</si>
  <si>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</si>
  <si>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</si>
  <si>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</si>
  <si>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</si>
  <si>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</si>
  <si>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</si>
  <si>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</si>
  <si>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</si>
  <si>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</si>
  <si>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</si>
  <si>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</si>
  <si>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</si>
  <si>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</si>
  <si>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</si>
  <si>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</si>
  <si>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</si>
  <si>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</si>
  <si>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</si>
  <si>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</si>
  <si>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</si>
  <si>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</si>
  <si>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</si>
  <si>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</si>
  <si>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</si>
  <si>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</si>
  <si>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</si>
  <si>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</si>
  <si>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</si>
  <si>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</si>
  <si>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</si>
  <si>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</si>
  <si>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</si>
  <si>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</si>
  <si>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</si>
  <si>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</si>
  <si>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</si>
  <si>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</si>
  <si>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</si>
  <si>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</si>
  <si>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</si>
  <si>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</si>
  <si>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</si>
  <si>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</si>
  <si>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</si>
  <si>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</si>
  <si>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</si>
  <si>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</si>
  <si>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</si>
  <si>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</si>
  <si>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</si>
  <si>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</si>
  <si>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</si>
  <si>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</si>
  <si>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</si>
  <si>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</si>
  <si>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</si>
  <si>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</si>
  <si>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</si>
  <si>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</si>
  <si>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</si>
  <si>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</si>
  <si>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</si>
  <si>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</si>
  <si>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</si>
  <si>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</si>
  <si>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</si>
  <si>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</si>
  <si>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</si>
  <si>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</si>
  <si>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</si>
  <si>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</si>
  <si>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</si>
  <si>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</si>
  <si>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</si>
  <si>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</si>
  <si>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</si>
  <si>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</si>
  <si>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</si>
  <si>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</si>
  <si>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</si>
  <si>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</si>
  <si>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</si>
  <si>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</si>
  <si>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</si>
  <si>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</si>
  <si>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</si>
  <si>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</si>
  <si>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</si>
  <si>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</si>
  <si>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</si>
  <si>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</si>
  <si>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</si>
  <si>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</si>
  <si>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</si>
  <si>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</si>
  <si>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</si>
  <si>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</si>
  <si>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</si>
  <si>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</si>
  <si>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</si>
  <si>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</si>
  <si>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</si>
  <si>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</si>
  <si>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</si>
  <si>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</si>
  <si>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</si>
  <si>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</si>
  <si>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</si>
  <si>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</si>
  <si>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</si>
  <si>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</si>
  <si>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</si>
  <si>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</si>
  <si>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</si>
  <si>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</si>
  <si>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</si>
  <si>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</si>
  <si>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</si>
  <si>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</si>
  <si>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</si>
  <si>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</si>
  <si>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</si>
  <si>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</si>
  <si>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</si>
  <si>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</si>
  <si>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</si>
  <si>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</si>
  <si>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</si>
  <si>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</si>
  <si>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</si>
  <si>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</si>
  <si>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</si>
  <si>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</si>
  <si>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</si>
  <si>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</si>
  <si>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</si>
  <si>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</si>
  <si>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</si>
  <si>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</si>
  <si>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</si>
  <si>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</si>
  <si>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</si>
  <si>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</si>
  <si>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</si>
  <si>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</si>
  <si>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</si>
  <si>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</si>
  <si>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</si>
  <si>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</si>
  <si>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</si>
  <si>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</si>
  <si>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</si>
  <si>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</si>
  <si>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</si>
  <si>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</si>
  <si>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</si>
  <si>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</si>
  <si>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</si>
  <si>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</si>
  <si>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</si>
  <si>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</si>
  <si>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</si>
  <si>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</si>
  <si>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</si>
  <si>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</si>
  <si>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</si>
  <si>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</si>
  <si>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</si>
  <si>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</si>
  <si>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</si>
  <si>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</si>
  <si>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</si>
  <si>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</si>
  <si>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</si>
  <si>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</si>
  <si>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</si>
  <si>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</si>
  <si>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</si>
  <si>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</si>
  <si>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</si>
  <si>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</si>
  <si>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</si>
  <si>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</si>
  <si>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</si>
  <si>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</si>
  <si>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</si>
  <si>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</si>
  <si>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</si>
  <si>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</si>
  <si>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</si>
  <si>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</si>
  <si>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</si>
  <si>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</si>
  <si>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</si>
  <si>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</si>
  <si>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</si>
  <si>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</si>
  <si>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</si>
  <si>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</si>
  <si>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</si>
  <si>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</si>
  <si>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</si>
  <si>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</si>
  <si>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</si>
  <si>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</si>
  <si>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</si>
  <si>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</si>
  <si>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</si>
  <si>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</si>
  <si>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</si>
  <si>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</si>
  <si>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</si>
  <si>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</si>
  <si>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</si>
  <si>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</si>
  <si>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</si>
  <si>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</si>
  <si>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</si>
  <si>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</si>
  <si>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</si>
  <si>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</si>
  <si>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</si>
  <si>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</si>
  <si>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</si>
  <si>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</si>
  <si>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</si>
  <si>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</si>
  <si>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</si>
  <si>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</si>
  <si>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</si>
  <si>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</si>
  <si>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</si>
  <si>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</si>
  <si>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</si>
  <si>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</si>
  <si>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</si>
  <si>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</si>
  <si>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</si>
  <si>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</si>
  <si>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</si>
  <si>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</si>
  <si>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</si>
  <si>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</si>
  <si>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</si>
  <si>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</si>
  <si>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</si>
  <si>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</si>
  <si>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</si>
  <si>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</si>
  <si>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</si>
  <si>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</si>
  <si>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</si>
  <si>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</si>
  <si>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</si>
  <si>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</si>
  <si>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</si>
  <si>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</si>
  <si>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</si>
  <si>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</si>
  <si>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</si>
  <si>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</si>
  <si>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</si>
  <si>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</si>
  <si>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</si>
  <si>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</si>
  <si>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</si>
  <si>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</si>
  <si>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</si>
  <si>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</si>
  <si>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</si>
  <si>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</si>
  <si>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</si>
  <si>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</si>
  <si>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</si>
  <si>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</si>
  <si>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</si>
  <si>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</si>
  <si>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</si>
  <si>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</si>
  <si>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</si>
  <si>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</si>
  <si>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</si>
  <si>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</si>
  <si>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</si>
  <si>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</si>
  <si>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</si>
  <si>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</si>
  <si>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</si>
  <si>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</si>
  <si>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</si>
  <si>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</si>
  <si>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</si>
  <si>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</si>
  <si>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</si>
  <si>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</si>
  <si>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</si>
  <si>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</si>
  <si>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</si>
  <si>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</si>
  <si>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</si>
  <si>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</si>
  <si>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</si>
  <si>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</si>
  <si>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</si>
  <si>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</si>
  <si>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</si>
  <si>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</si>
  <si>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</si>
  <si>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</si>
  <si>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</si>
  <si>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</si>
  <si>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</si>
  <si>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</si>
  <si>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</si>
  <si>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</si>
  <si>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</si>
  <si>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</si>
  <si>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</si>
  <si>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</si>
  <si>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</si>
  <si>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</si>
  <si>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</si>
  <si>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</si>
  <si>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</si>
  <si>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</si>
  <si>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</si>
  <si>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</si>
  <si>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</si>
  <si>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</si>
  <si>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</si>
  <si>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</si>
  <si>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</si>
  <si>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</si>
  <si>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</si>
  <si>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</si>
  <si>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</si>
  <si>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</si>
  <si>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</si>
  <si>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</si>
  <si>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</si>
  <si>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</si>
  <si>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</si>
  <si>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</si>
  <si>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</si>
  <si>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</si>
  <si>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</si>
  <si>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</si>
  <si>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</si>
  <si>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</si>
  <si>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</si>
  <si>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</si>
  <si>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</si>
  <si>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</si>
  <si>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</si>
  <si>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</si>
  <si>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</si>
  <si>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</si>
  <si>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</si>
  <si>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</si>
  <si>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</si>
  <si>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</si>
  <si>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</si>
  <si>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</si>
  <si>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</si>
  <si>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</si>
  <si>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</si>
  <si>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</si>
  <si>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</si>
  <si>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</si>
  <si>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</si>
  <si>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</si>
  <si>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</si>
  <si>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</si>
  <si>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</si>
  <si>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</si>
  <si>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</si>
  <si>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</si>
  <si>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</si>
  <si>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</si>
  <si>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</si>
  <si>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</si>
  <si>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</si>
  <si>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</si>
  <si>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</si>
  <si>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</si>
  <si>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</si>
  <si>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</si>
  <si>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</si>
  <si>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</si>
  <si>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</si>
  <si>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</si>
  <si>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</si>
  <si>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</si>
  <si>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</si>
  <si>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</si>
  <si>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</si>
  <si>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</si>
  <si>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</si>
  <si>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</si>
  <si>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</si>
  <si>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</si>
  <si>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</si>
  <si>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</si>
  <si>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</si>
  <si>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</si>
  <si>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</si>
  <si>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</si>
  <si>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</si>
  <si>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</si>
  <si>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</si>
  <si>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</si>
  <si>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</si>
  <si>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</si>
  <si>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</si>
  <si>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</si>
  <si>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</si>
  <si>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</si>
  <si>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</si>
  <si>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</si>
  <si>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</si>
  <si>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</si>
  <si>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</si>
  <si>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</si>
  <si>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</si>
  <si>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</si>
  <si>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</si>
  <si>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</si>
  <si>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</si>
  <si>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</si>
  <si>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</si>
  <si>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</si>
  <si>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</si>
  <si>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</si>
  <si>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</si>
  <si>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</si>
  <si>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</si>
  <si>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</si>
  <si>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</si>
  <si>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</si>
  <si>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</si>
  <si>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</si>
  <si>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</si>
  <si>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</si>
  <si>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</si>
  <si>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</si>
  <si>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</si>
  <si>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</si>
  <si>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</si>
  <si>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</si>
  <si>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</si>
  <si>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</si>
  <si>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</si>
  <si>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</si>
  <si>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</si>
  <si>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</si>
  <si>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</si>
  <si>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</si>
  <si>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</si>
  <si>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</si>
  <si>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</si>
  <si>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</si>
  <si>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</si>
  <si>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</si>
  <si>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</si>
  <si>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</si>
  <si>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</si>
  <si>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</si>
  <si>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</si>
  <si>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</si>
  <si>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</si>
  <si>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</si>
  <si>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</si>
  <si>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</si>
  <si>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</si>
  <si>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</si>
  <si>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</si>
  <si>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</si>
  <si>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</si>
  <si>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</si>
  <si>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</si>
  <si>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</si>
  <si>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</si>
  <si>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</si>
  <si>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</si>
  <si>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</si>
  <si>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</si>
  <si>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</si>
  <si>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</si>
  <si>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</si>
  <si>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</si>
  <si>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</si>
  <si>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</si>
  <si>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</si>
  <si>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</si>
  <si>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</si>
  <si>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</si>
  <si>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</si>
  <si>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</si>
  <si>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</si>
  <si>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</si>
  <si>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</si>
  <si>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</si>
  <si>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</si>
  <si>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</si>
  <si>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</si>
  <si>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</si>
  <si>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</si>
  <si>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</si>
  <si>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</si>
  <si>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</si>
  <si>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</si>
  <si>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</si>
  <si>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</si>
  <si>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</si>
  <si>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</si>
  <si>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</si>
  <si>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</si>
  <si>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</si>
  <si>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</si>
  <si>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</si>
  <si>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</si>
  <si>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</si>
  <si>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</si>
  <si>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</si>
  <si>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</si>
  <si>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</si>
  <si>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</si>
  <si>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</si>
  <si>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</si>
  <si>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</si>
  <si>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</si>
  <si>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</si>
  <si>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</si>
  <si>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</si>
  <si>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</si>
  <si>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</si>
  <si>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</si>
  <si>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</si>
  <si>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</si>
  <si>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</si>
  <si>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</si>
  <si>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</si>
  <si>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</si>
  <si>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</si>
  <si>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</si>
  <si>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</si>
  <si>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</si>
  <si>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</si>
  <si>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</si>
  <si>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</si>
  <si>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</si>
  <si>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</si>
  <si>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</si>
  <si>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</si>
  <si>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</si>
  <si>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</si>
  <si>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</si>
  <si>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</si>
  <si>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</si>
  <si>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</si>
  <si>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</si>
  <si>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</si>
  <si>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</si>
  <si>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</si>
  <si>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</si>
  <si>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</si>
  <si>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</si>
  <si>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</si>
  <si>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</si>
  <si>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</si>
  <si>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</si>
  <si>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</si>
  <si>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</si>
  <si>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</si>
  <si>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</si>
  <si>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</si>
  <si>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</si>
  <si>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</si>
  <si>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</si>
  <si>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</si>
  <si>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</si>
  <si>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</si>
  <si>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</si>
  <si>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</si>
  <si>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</si>
  <si>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</si>
  <si>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</si>
  <si>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</si>
  <si>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</si>
  <si>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</si>
  <si>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</si>
  <si>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</si>
  <si>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</si>
  <si>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</si>
  <si>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</si>
  <si>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</si>
  <si>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</si>
  <si>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</si>
  <si>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</si>
  <si>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</si>
  <si>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</si>
  <si>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</si>
  <si>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</si>
  <si>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</si>
  <si>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</si>
  <si>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</si>
  <si>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</si>
  <si>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</si>
  <si>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</si>
  <si>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</si>
  <si>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</si>
  <si>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</si>
  <si>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</si>
  <si>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</si>
  <si>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</si>
  <si>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</si>
  <si>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</si>
  <si>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</si>
  <si>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</si>
  <si>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</si>
  <si>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</si>
  <si>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</si>
  <si>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</si>
  <si>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</si>
  <si>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</si>
  <si>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</si>
  <si>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</si>
  <si>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</si>
  <si>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</si>
  <si>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</si>
  <si>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</si>
  <si>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</si>
  <si>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</si>
  <si>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</si>
  <si>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</si>
  <si>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</si>
  <si>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</si>
  <si>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</si>
  <si>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</si>
  <si>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</si>
  <si>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</si>
  <si>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</si>
  <si>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</si>
  <si>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</si>
  <si>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</si>
  <si>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</si>
  <si>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</si>
  <si>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</si>
  <si>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</si>
  <si>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</si>
  <si>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</si>
  <si>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</si>
  <si>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</si>
  <si>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</si>
  <si>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</si>
  <si>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</si>
  <si>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</si>
  <si>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</si>
  <si>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</si>
  <si>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</si>
  <si>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</si>
  <si>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</si>
  <si>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</si>
  <si>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</si>
  <si>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</si>
  <si>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</si>
  <si>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</si>
  <si>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</si>
  <si>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</si>
  <si>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</si>
  <si>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</si>
  <si>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</si>
  <si>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</si>
  <si>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</si>
  <si>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</si>
  <si>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</si>
  <si>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</si>
  <si>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</si>
  <si>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</si>
  <si>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</si>
  <si>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</si>
  <si>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</si>
  <si>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</si>
  <si>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</si>
  <si>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</si>
  <si>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</si>
  <si>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</si>
  <si>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</si>
  <si>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</si>
  <si>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</si>
  <si>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</si>
  <si>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</si>
  <si>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</si>
  <si>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</si>
  <si>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</si>
  <si>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</si>
  <si>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</si>
  <si>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</si>
  <si>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</si>
  <si>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</si>
  <si>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</si>
  <si>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</si>
  <si>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</si>
  <si>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</si>
  <si>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</si>
  <si>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</si>
  <si>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</si>
  <si>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</si>
  <si>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</si>
  <si>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</si>
  <si>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</si>
  <si>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</si>
  <si>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</si>
  <si>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</si>
  <si>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</si>
  <si>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</si>
  <si>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</si>
  <si>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</si>
  <si>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</si>
  <si>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</si>
  <si>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</si>
  <si>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</si>
  <si>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</si>
  <si>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</si>
  <si>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</si>
  <si>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</si>
  <si>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</si>
  <si>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</si>
  <si>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</si>
  <si>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</si>
  <si>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</si>
  <si>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</si>
  <si>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</si>
  <si>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</si>
  <si>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</si>
  <si>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</si>
  <si>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</si>
  <si>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</si>
  <si>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</si>
  <si>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</si>
  <si>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</si>
  <si>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</si>
  <si>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</si>
  <si>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</si>
  <si>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</si>
  <si>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</si>
  <si>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</si>
  <si>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</si>
  <si>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</si>
  <si>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</si>
  <si>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</si>
  <si>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</si>
  <si>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</si>
  <si>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</si>
  <si>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</si>
  <si>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</si>
  <si>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</si>
  <si>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</si>
  <si>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</si>
  <si>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</si>
  <si>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</si>
  <si>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</si>
  <si>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</si>
  <si>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</si>
  <si>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</si>
  <si>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</si>
  <si>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</si>
  <si>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</si>
  <si>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</si>
  <si>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</si>
  <si>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</si>
  <si>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</si>
  <si>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</si>
  <si>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</si>
  <si>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</si>
  <si>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</si>
  <si>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</si>
  <si>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</si>
  <si>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</si>
  <si>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</si>
  <si>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</si>
  <si>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</si>
  <si>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</si>
  <si>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</si>
  <si>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</si>
  <si>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</si>
  <si>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</si>
  <si>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</si>
  <si>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</si>
  <si>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</si>
  <si>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</si>
  <si>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</si>
  <si>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</si>
  <si>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</si>
  <si>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</si>
  <si>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</si>
  <si>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</si>
  <si>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</si>
  <si>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</si>
  <si>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</si>
  <si>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</si>
  <si>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</si>
  <si>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</si>
  <si>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</si>
  <si>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</si>
  <si>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</si>
  <si>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</si>
  <si>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</si>
  <si>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</si>
  <si>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</si>
  <si>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</si>
  <si>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</si>
  <si>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</si>
  <si>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</si>
  <si>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</si>
  <si>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</si>
  <si>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</si>
  <si>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</si>
  <si>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</si>
  <si>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</si>
  <si>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</si>
  <si>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</si>
  <si>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</si>
  <si>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</si>
  <si>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</si>
  <si>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</si>
  <si>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</si>
  <si>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</si>
  <si>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</si>
  <si>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</si>
  <si>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</si>
  <si>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</si>
  <si>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</si>
  <si>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</si>
  <si>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</si>
  <si>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</si>
  <si>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</si>
  <si>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</si>
  <si>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</si>
  <si>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</si>
  <si>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</si>
  <si>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</si>
  <si>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</si>
  <si>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</si>
  <si>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</si>
  <si>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</si>
  <si>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</si>
  <si>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</si>
  <si>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</si>
  <si>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</si>
  <si>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</si>
  <si>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</si>
  <si>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</si>
  <si>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</si>
  <si>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</si>
  <si>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</si>
  <si>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</si>
  <si>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</si>
  <si>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</si>
  <si>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</si>
  <si>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</si>
  <si>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</si>
  <si>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</si>
  <si>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</si>
  <si>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</si>
  <si>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</si>
  <si>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</si>
  <si>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</si>
  <si>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</si>
  <si>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</si>
  <si>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</si>
  <si>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</si>
  <si>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</si>
  <si>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</si>
  <si>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</si>
  <si>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</si>
  <si>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</si>
  <si>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</si>
  <si>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</si>
  <si>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</si>
  <si>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</si>
  <si>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</si>
  <si>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</si>
  <si>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</si>
  <si>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</si>
  <si>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</si>
  <si>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</si>
  <si>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</si>
  <si>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</si>
  <si>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</si>
  <si>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</si>
  <si>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</si>
  <si>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</si>
  <si>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</si>
  <si>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</si>
  <si>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</si>
  <si>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</si>
  <si>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</si>
  <si>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</si>
  <si>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</si>
  <si>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</si>
  <si>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</si>
  <si>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</si>
  <si>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</si>
  <si>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</si>
  <si>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</si>
  <si>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</si>
  <si>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</si>
  <si>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</si>
  <si>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</si>
  <si>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</si>
  <si>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</si>
  <si>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</si>
  <si>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</si>
  <si>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</si>
  <si>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</si>
  <si>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</si>
  <si>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</si>
  <si>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</si>
  <si>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</si>
  <si>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</si>
  <si>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</si>
  <si>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</si>
  <si>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</si>
  <si>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</si>
  <si>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</si>
  <si>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</si>
  <si>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</si>
  <si>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</si>
  <si>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</si>
  <si>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</si>
  <si>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</si>
  <si>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</si>
  <si>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</si>
  <si>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</si>
  <si>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</si>
  <si>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</si>
  <si>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</si>
  <si>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</si>
  <si>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</si>
  <si>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</si>
  <si>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</si>
  <si>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</si>
  <si>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</si>
  <si>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</si>
  <si>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</si>
  <si>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</si>
  <si>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</si>
  <si>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</si>
  <si>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</si>
  <si>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</si>
  <si>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</si>
  <si>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</si>
  <si>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</si>
  <si>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</si>
  <si>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</si>
  <si>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</si>
  <si>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</si>
  <si>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</si>
  <si>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</si>
  <si>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</si>
  <si>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</si>
  <si>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</si>
  <si>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</si>
  <si>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</si>
  <si>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</si>
  <si>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</si>
  <si>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</si>
  <si>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</si>
  <si>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</si>
  <si>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</si>
  <si>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</si>
  <si>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</si>
  <si>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</si>
  <si>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</si>
  <si>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</si>
  <si>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</si>
  <si>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</si>
  <si>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</si>
  <si>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</si>
  <si>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</si>
  <si>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</si>
  <si>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</si>
  <si>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</si>
  <si>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</si>
  <si>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</si>
  <si>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</si>
  <si>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</si>
  <si>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</si>
  <si>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</si>
  <si>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</si>
  <si>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</si>
  <si>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</si>
  <si>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</si>
  <si>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</si>
  <si>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</si>
  <si>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</si>
  <si>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</si>
  <si>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</si>
  <si>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</si>
  <si>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</si>
  <si>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</si>
  <si>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</si>
  <si>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</si>
  <si>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</si>
  <si>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</si>
  <si>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</si>
  <si>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</si>
  <si>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</si>
  <si>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</si>
  <si>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</si>
  <si>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</si>
  <si>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</si>
  <si>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</si>
  <si>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</si>
  <si>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</si>
  <si>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</si>
  <si>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</si>
  <si>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</si>
  <si>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</si>
  <si>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</si>
  <si>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</si>
  <si>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</si>
  <si>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</si>
  <si>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</si>
  <si>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</si>
  <si>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</si>
  <si>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</si>
  <si>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</si>
  <si>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</si>
  <si>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</si>
  <si>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</si>
  <si>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</si>
  <si>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</si>
  <si>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</si>
  <si>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</si>
  <si>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</si>
  <si>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</si>
  <si>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</si>
  <si>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</si>
  <si>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</si>
  <si>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</si>
  <si>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</si>
  <si>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</si>
  <si>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</si>
  <si>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</si>
  <si>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</si>
  <si>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</si>
  <si>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</si>
  <si>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</si>
  <si>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</si>
  <si>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</si>
  <si>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</si>
  <si>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</si>
  <si>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</si>
  <si>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</si>
  <si>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</si>
  <si>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</si>
  <si>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</si>
  <si>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</si>
  <si>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</si>
  <si>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</si>
  <si>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</si>
  <si>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</si>
  <si>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</si>
  <si>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</si>
  <si>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</si>
  <si>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</si>
  <si>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</si>
  <si>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</si>
  <si>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</si>
  <si>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</si>
  <si>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</si>
  <si>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</si>
  <si>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</si>
  <si>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</si>
  <si>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</si>
  <si>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</si>
  <si>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</si>
  <si>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</si>
  <si>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</si>
  <si>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</si>
  <si>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</si>
  <si>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</si>
  <si>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</si>
  <si>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</si>
  <si>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</si>
  <si>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</si>
  <si>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</si>
  <si>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</si>
  <si>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</si>
  <si>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</si>
  <si>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</si>
  <si>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</si>
  <si>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</si>
  <si>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</si>
  <si>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</si>
  <si>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</si>
  <si>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</si>
  <si>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</si>
  <si>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</si>
  <si>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</si>
  <si>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</si>
  <si>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</si>
  <si>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</si>
  <si>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</si>
  <si>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</si>
  <si>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</si>
  <si>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</si>
  <si>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</si>
  <si>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</si>
  <si>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</si>
  <si>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</si>
  <si>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</si>
  <si>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</si>
  <si>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</si>
  <si>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</si>
  <si>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</si>
  <si>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</si>
  <si>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</si>
  <si>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</si>
  <si>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</si>
  <si>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</si>
  <si>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</si>
  <si>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</si>
  <si>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</si>
  <si>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</si>
  <si>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</si>
  <si>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</si>
  <si>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</si>
  <si>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</si>
  <si>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</si>
  <si>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</si>
  <si>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</si>
  <si>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</si>
  <si>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</si>
  <si>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</si>
  <si>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</si>
  <si>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</si>
  <si>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</si>
  <si>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</si>
  <si>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</si>
  <si>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</si>
  <si>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</si>
  <si>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</si>
  <si>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</si>
  <si>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</si>
  <si>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</si>
  <si>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</si>
  <si>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</si>
  <si>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</si>
  <si>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</si>
  <si>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</si>
  <si>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</si>
  <si>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</si>
  <si>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</si>
  <si>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</si>
  <si>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</si>
  <si>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</si>
  <si>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</si>
  <si>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</si>
  <si>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</si>
  <si>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</si>
  <si>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</si>
  <si>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</si>
  <si>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</si>
  <si>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</si>
  <si>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</si>
  <si>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</si>
  <si>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</si>
  <si>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</si>
  <si>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</si>
  <si>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</si>
  <si>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</si>
  <si>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</si>
  <si>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</si>
  <si>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</si>
  <si>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</si>
  <si>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</si>
  <si>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</si>
  <si>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</si>
  <si>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</si>
  <si>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</si>
  <si>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</si>
  <si>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</si>
  <si>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</si>
  <si>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</si>
  <si>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</si>
  <si>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</si>
  <si>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</si>
  <si>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</si>
  <si>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</si>
  <si>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</si>
  <si>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</si>
  <si>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</si>
  <si>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</si>
  <si>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</si>
  <si>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</si>
  <si>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</si>
  <si>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</si>
  <si>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</si>
  <si>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</si>
  <si>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</si>
  <si>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</si>
  <si>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</si>
  <si>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</si>
  <si>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</si>
  <si>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</si>
  <si>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</si>
  <si>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</si>
  <si>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</si>
  <si>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</si>
  <si>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</si>
  <si>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</si>
  <si>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</si>
  <si>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</si>
  <si>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</si>
  <si>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</si>
  <si>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</si>
  <si>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</si>
  <si>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</si>
  <si>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</si>
  <si>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</si>
  <si>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</si>
  <si>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</si>
  <si>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</si>
  <si>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</si>
  <si>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</si>
  <si>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</si>
  <si>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</si>
  <si>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</si>
  <si>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</si>
  <si>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</si>
  <si>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</si>
  <si>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</si>
  <si>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</si>
  <si>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</si>
  <si>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</si>
  <si>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</si>
  <si>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</si>
  <si>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</si>
  <si>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</si>
  <si>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</si>
  <si>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</si>
  <si>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</si>
  <si>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</si>
  <si>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</si>
  <si>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</si>
  <si>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</si>
  <si>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</si>
  <si>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</si>
  <si>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</si>
  <si>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</si>
  <si>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</si>
  <si>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</si>
  <si>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</si>
  <si>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</si>
  <si>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</si>
  <si>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</si>
  <si>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</si>
  <si>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</si>
  <si>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</si>
  <si>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</si>
  <si>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</si>
  <si>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</si>
  <si>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</si>
  <si>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</si>
  <si>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</si>
  <si>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</si>
  <si>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</si>
  <si>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</si>
  <si>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</si>
  <si>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</si>
  <si>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</si>
  <si>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</si>
  <si>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</si>
  <si>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</si>
  <si>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</si>
  <si>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</si>
  <si>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</si>
  <si>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</si>
  <si>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</si>
  <si>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</si>
  <si>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</si>
  <si>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</si>
  <si>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</si>
  <si>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</si>
  <si>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</si>
  <si>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</si>
  <si>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</si>
  <si>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</si>
  <si>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</si>
  <si>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</si>
  <si>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</si>
  <si>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</si>
  <si>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</si>
  <si>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</si>
  <si>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</si>
  <si>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</si>
  <si>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</si>
  <si>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</si>
  <si>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</si>
  <si>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</si>
  <si>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</si>
  <si>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</si>
  <si>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</si>
  <si>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</si>
  <si>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</si>
  <si>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</si>
  <si>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</si>
  <si>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</si>
  <si>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</si>
  <si>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</si>
  <si>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</si>
  <si>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</si>
  <si>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</si>
  <si>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</si>
  <si>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</si>
  <si>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</si>
  <si>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</si>
  <si>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</si>
  <si>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</si>
  <si>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</si>
  <si>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</si>
  <si>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</si>
  <si>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</si>
  <si>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</si>
  <si>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</si>
  <si>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</si>
  <si>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</si>
  <si>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</si>
  <si>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</si>
  <si>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</si>
  <si>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</si>
  <si>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</si>
  <si>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</si>
  <si>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</si>
  <si>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</si>
  <si>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</si>
  <si>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</si>
  <si>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</si>
  <si>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</si>
  <si>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</si>
  <si>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</si>
  <si>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</si>
  <si>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</si>
  <si>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</si>
  <si>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</si>
  <si>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</si>
  <si>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</si>
  <si>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</si>
  <si>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</si>
  <si>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</si>
  <si>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</si>
  <si>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</si>
  <si>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</si>
  <si>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</si>
  <si>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</si>
  <si>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</si>
  <si>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</si>
  <si>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</si>
  <si>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</si>
  <si>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</si>
  <si>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</si>
  <si>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</si>
  <si>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</si>
  <si>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</si>
  <si>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</si>
  <si>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</si>
  <si>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</si>
  <si>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</si>
  <si>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</si>
  <si>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</si>
  <si>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</si>
  <si>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</si>
  <si>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</si>
  <si>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</si>
  <si>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</si>
  <si>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</si>
  <si>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</si>
  <si>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</si>
  <si>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</si>
  <si>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</si>
  <si>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</si>
  <si>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</si>
  <si>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</si>
  <si>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</si>
  <si>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</si>
  <si>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</si>
  <si>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</si>
  <si>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</si>
  <si>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</si>
  <si>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</si>
  <si>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</si>
  <si>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</si>
  <si>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</si>
  <si>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</si>
  <si>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</si>
  <si>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</si>
  <si>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</si>
  <si>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</si>
  <si>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</si>
  <si>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</si>
  <si>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</si>
  <si>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</si>
  <si>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</si>
  <si>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</si>
  <si>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</si>
  <si>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</si>
  <si>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</si>
  <si>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</si>
  <si>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</si>
  <si>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</si>
  <si>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</si>
  <si>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</si>
  <si>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</si>
  <si>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</si>
  <si>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</si>
  <si>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</si>
  <si>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</si>
  <si>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</si>
  <si>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</si>
  <si>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</si>
  <si>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</si>
  <si>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</si>
  <si>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</si>
  <si>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</si>
  <si>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</si>
  <si>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</si>
  <si>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</si>
  <si>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</si>
  <si>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</si>
  <si>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</si>
  <si>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</si>
  <si>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</si>
  <si>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</si>
  <si>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</si>
  <si>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</si>
  <si>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</si>
  <si>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</si>
  <si>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</si>
  <si>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</si>
  <si>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</si>
  <si>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</si>
  <si>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</si>
  <si>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</si>
  <si>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</si>
  <si>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</si>
  <si>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</si>
  <si>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</si>
  <si>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</si>
  <si>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</si>
  <si>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</si>
  <si>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</si>
  <si>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</si>
  <si>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</si>
  <si>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</si>
  <si>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</si>
  <si>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</si>
  <si>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</si>
  <si>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</si>
  <si>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</si>
  <si>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</si>
  <si>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</si>
  <si>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</si>
  <si>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</si>
  <si>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</si>
  <si>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</si>
  <si>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</si>
  <si>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</si>
  <si>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</si>
  <si>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</si>
  <si>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</si>
  <si>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</si>
  <si>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</si>
  <si>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</si>
  <si>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</si>
  <si>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</si>
  <si>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</si>
  <si>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</si>
  <si>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</si>
  <si>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</si>
  <si>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</si>
  <si>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</si>
  <si>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</si>
  <si>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</si>
  <si>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</si>
  <si>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</si>
  <si>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</si>
  <si>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</si>
  <si>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</si>
  <si>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</si>
  <si>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</si>
  <si>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</si>
  <si>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</si>
  <si>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</si>
  <si>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</si>
  <si>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</si>
  <si>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</si>
  <si>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</si>
  <si>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</si>
  <si>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</si>
  <si>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</si>
  <si>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</si>
  <si>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</si>
  <si>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</si>
  <si>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</si>
  <si>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</si>
  <si>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</si>
  <si>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</si>
  <si>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</si>
  <si>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</si>
  <si>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</si>
  <si>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</si>
  <si>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</si>
  <si>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</si>
  <si>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</si>
  <si>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</si>
  <si>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</si>
  <si>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</si>
  <si>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</si>
  <si>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</si>
  <si>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</si>
  <si>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</si>
  <si>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</si>
  <si>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</si>
  <si>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</si>
  <si>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</si>
  <si>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</si>
  <si>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</si>
  <si>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</si>
  <si>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</si>
  <si>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</si>
  <si>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</si>
  <si>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</si>
  <si>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</si>
  <si>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</si>
  <si>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</si>
  <si>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</si>
  <si>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</si>
  <si>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</si>
  <si>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</si>
  <si>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</si>
  <si>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</si>
  <si>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</si>
  <si>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</si>
  <si>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</si>
  <si>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</si>
  <si>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</si>
  <si>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</si>
  <si>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</si>
  <si>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</si>
  <si>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</si>
  <si>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</si>
  <si>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</si>
  <si>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</si>
  <si>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</si>
  <si>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</si>
  <si>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</si>
  <si>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</si>
  <si>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</si>
  <si>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</si>
  <si>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</si>
  <si>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</si>
  <si>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</si>
  <si>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</si>
  <si>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</si>
  <si>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</si>
  <si>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</si>
  <si>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</si>
  <si>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</si>
  <si>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</si>
  <si>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</si>
  <si>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</si>
  <si>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</si>
  <si>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</si>
  <si>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</si>
  <si>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</si>
  <si>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</si>
  <si>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</si>
  <si>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</si>
  <si>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</si>
  <si>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</si>
  <si>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</si>
  <si>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</si>
  <si>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</si>
  <si>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</si>
  <si>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</si>
  <si>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</si>
  <si>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</si>
  <si>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</si>
  <si>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</si>
  <si>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</si>
  <si>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</si>
  <si>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</si>
  <si>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</si>
  <si>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</si>
  <si>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</si>
  <si>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</si>
  <si>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</si>
  <si>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</si>
  <si>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</si>
  <si>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</si>
  <si>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</si>
  <si>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</si>
  <si>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</si>
  <si>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</si>
  <si>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</si>
  <si>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</si>
  <si>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</si>
  <si>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</si>
  <si>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</si>
  <si>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</si>
  <si>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</si>
  <si>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</si>
  <si>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</si>
  <si>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</si>
  <si>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</si>
  <si>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</si>
  <si>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</si>
  <si>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</si>
  <si>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</si>
  <si>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</si>
  <si>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</si>
  <si>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</si>
  <si>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</si>
  <si>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</si>
  <si>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</si>
  <si>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</si>
  <si>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</si>
  <si>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</si>
  <si>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</si>
  <si>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</si>
  <si>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</si>
  <si>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</si>
  <si>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</si>
  <si>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</si>
  <si>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</si>
  <si>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</si>
  <si>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</si>
  <si>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</si>
  <si>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</si>
  <si>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</si>
  <si>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</si>
  <si>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</si>
  <si>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</si>
  <si>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</si>
  <si>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</si>
  <si>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</si>
  <si>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</si>
  <si>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</si>
  <si>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</si>
  <si>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</si>
  <si>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</si>
  <si>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</si>
  <si>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</si>
  <si>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</si>
  <si>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</si>
  <si>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</si>
  <si>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</si>
  <si>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</si>
  <si>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</si>
  <si>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</si>
  <si>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</si>
  <si>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</si>
  <si>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</si>
  <si>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</si>
  <si>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</si>
  <si>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</si>
  <si>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</si>
  <si>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</si>
  <si>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</si>
  <si>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</si>
  <si>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</si>
  <si>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</si>
  <si>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</si>
  <si>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</si>
  <si>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</si>
  <si>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</si>
  <si>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</si>
  <si>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</si>
  <si>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</si>
  <si>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</si>
  <si>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</si>
  <si>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</si>
  <si>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</si>
  <si>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</si>
  <si>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</si>
  <si>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</si>
  <si>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</si>
  <si>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</si>
  <si>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</si>
  <si>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</si>
  <si>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</si>
  <si>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</si>
  <si>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</si>
  <si>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</si>
  <si>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</si>
  <si>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</si>
  <si>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</si>
  <si>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</si>
  <si>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</si>
  <si>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</si>
  <si>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</si>
  <si>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</si>
  <si>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</si>
  <si>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</si>
  <si>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</si>
  <si>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</si>
  <si>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</si>
  <si>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</si>
  <si>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</si>
  <si>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</si>
  <si>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</si>
  <si>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</si>
  <si>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</si>
  <si>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</si>
  <si>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</si>
  <si>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</si>
  <si>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</si>
  <si>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</si>
  <si>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</si>
  <si>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</si>
  <si>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</si>
  <si>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</si>
  <si>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</si>
  <si>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</si>
  <si>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</si>
  <si>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</si>
  <si>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</si>
  <si>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</si>
  <si>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</si>
  <si>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</si>
  <si>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</si>
  <si>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</si>
  <si>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</si>
  <si>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</si>
  <si>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</si>
  <si>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</si>
  <si>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</si>
  <si>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</si>
  <si>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</si>
  <si>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</si>
  <si>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</si>
  <si>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</si>
  <si>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</si>
  <si>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</si>
  <si>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</si>
  <si>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</si>
  <si>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</si>
  <si>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</si>
  <si>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</si>
  <si>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</si>
  <si>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</si>
  <si>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</si>
  <si>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</si>
  <si>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</si>
  <si>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</si>
  <si>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</si>
  <si>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</si>
  <si>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</si>
  <si>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</si>
  <si>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</si>
  <si>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</si>
  <si>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</si>
  <si>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</si>
  <si>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</si>
  <si>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</si>
  <si>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</si>
  <si>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</si>
  <si>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</si>
  <si>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</si>
  <si>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</si>
  <si>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</si>
  <si>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</si>
  <si>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</si>
  <si>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</si>
  <si>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</si>
  <si>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</si>
  <si>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</si>
  <si>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</si>
  <si>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</si>
  <si>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</si>
  <si>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</si>
  <si>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</si>
  <si>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</si>
  <si>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</si>
  <si>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</si>
  <si>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</si>
  <si>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</si>
  <si>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</si>
  <si>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</si>
  <si>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</si>
  <si>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</si>
  <si>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</si>
  <si>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</si>
  <si>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</si>
  <si>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</si>
  <si>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</si>
  <si>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</si>
  <si>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</si>
  <si>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</si>
  <si>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</si>
  <si>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</si>
  <si>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</si>
  <si>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</si>
  <si>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</si>
  <si>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</si>
  <si>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</si>
  <si>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</si>
  <si>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</si>
  <si>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</si>
  <si>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</si>
  <si>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</si>
  <si>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</si>
  <si>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</si>
  <si>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</si>
  <si>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</si>
  <si>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</si>
  <si>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</si>
  <si>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</si>
  <si>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</si>
  <si>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</si>
  <si>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</si>
  <si>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</si>
  <si>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</si>
  <si>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</si>
  <si>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</si>
  <si>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</si>
  <si>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</si>
  <si>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</si>
  <si>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</si>
  <si>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</si>
  <si>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</si>
  <si>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</si>
  <si>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</si>
  <si>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</si>
  <si>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</si>
  <si>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</si>
  <si>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</si>
  <si>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</si>
  <si>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</si>
  <si>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</si>
  <si>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</si>
  <si>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</si>
  <si>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</si>
  <si>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</si>
  <si>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</si>
  <si>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</si>
  <si>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</si>
  <si>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</si>
  <si>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</si>
  <si>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</si>
  <si>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</si>
  <si>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</si>
  <si>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</si>
  <si>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</si>
  <si>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</si>
  <si>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</si>
  <si>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</si>
  <si>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</si>
  <si>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</si>
  <si>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</si>
  <si>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</si>
  <si>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</si>
  <si>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</si>
  <si>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</si>
  <si>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</si>
  <si>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</si>
  <si>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</si>
  <si>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</si>
  <si>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</si>
  <si>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</si>
  <si>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</si>
  <si>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</si>
  <si>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</si>
  <si>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</si>
  <si>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</si>
  <si>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</si>
  <si>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</si>
  <si>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</si>
  <si>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</si>
  <si>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</si>
  <si>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</si>
  <si>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</si>
  <si>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</si>
  <si>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</si>
  <si>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</si>
  <si>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</si>
  <si>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</si>
  <si>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</si>
  <si>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</si>
  <si>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</si>
  <si>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</si>
  <si>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</si>
  <si>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</si>
  <si>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</si>
  <si>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</si>
  <si>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</si>
  <si>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</si>
  <si>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</si>
  <si>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</si>
  <si>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</si>
  <si>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</si>
  <si>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</si>
  <si>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</si>
  <si>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</si>
  <si>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</si>
  <si>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</si>
  <si>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</si>
  <si>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</si>
  <si>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</si>
  <si>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</si>
  <si>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</si>
  <si>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</si>
  <si>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</si>
  <si>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</si>
  <si>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</si>
  <si>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</si>
  <si>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</si>
  <si>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</si>
  <si>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</si>
  <si>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</si>
  <si>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</si>
  <si>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</si>
  <si>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</si>
  <si>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</si>
  <si>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</si>
  <si>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</si>
  <si>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</si>
  <si>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</si>
  <si>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</si>
  <si>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</si>
  <si>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</si>
  <si>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</si>
  <si>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</si>
  <si>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</si>
  <si>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</si>
  <si>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</si>
  <si>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</si>
  <si>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</si>
  <si>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</si>
  <si>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</si>
  <si>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</si>
  <si>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</si>
  <si>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</si>
  <si>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</si>
  <si>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</si>
  <si>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</si>
  <si>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</si>
  <si>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</si>
  <si>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</si>
  <si>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</si>
  <si>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</si>
  <si>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</si>
  <si>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</si>
  <si>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</si>
  <si>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</si>
  <si>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</si>
  <si>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</si>
  <si>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</si>
  <si>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</si>
  <si>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</si>
  <si>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</si>
  <si>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</si>
  <si>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</si>
  <si>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</si>
  <si>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</si>
  <si>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</si>
  <si>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</si>
  <si>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</si>
  <si>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</si>
  <si>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</si>
  <si>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</si>
  <si>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</si>
  <si>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</si>
  <si>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</si>
  <si>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</si>
  <si>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</si>
  <si>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</si>
  <si>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</si>
  <si>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</si>
  <si>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</si>
  <si>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</si>
  <si>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</si>
  <si>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</si>
  <si>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</si>
  <si>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</si>
  <si>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</si>
  <si>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</si>
  <si>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</si>
  <si>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</si>
  <si>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</si>
  <si>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</si>
  <si>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</si>
  <si>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</si>
  <si>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</si>
  <si>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</si>
  <si>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</si>
  <si>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</si>
  <si>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</si>
  <si>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</si>
  <si>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</si>
  <si>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</si>
  <si>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</si>
  <si>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</si>
  <si>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</si>
  <si>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</si>
  <si>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</si>
  <si>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</si>
  <si>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</si>
  <si>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</si>
  <si>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</si>
  <si>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</si>
  <si>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</si>
  <si>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</si>
  <si>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</si>
  <si>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</si>
  <si>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</si>
  <si>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</si>
  <si>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</si>
  <si>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</si>
  <si>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</si>
  <si>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</si>
  <si>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</si>
  <si>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</si>
  <si>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</si>
  <si>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</si>
  <si>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</si>
  <si>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</si>
  <si>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</si>
  <si>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</si>
  <si>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</si>
  <si>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</si>
  <si>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</si>
  <si>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</si>
  <si>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</si>
  <si>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</si>
  <si>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</si>
  <si>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</si>
  <si>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</si>
  <si>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</si>
  <si>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</si>
  <si>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</si>
  <si>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</si>
  <si>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</si>
  <si>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</si>
  <si>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</si>
  <si>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</si>
  <si>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</si>
  <si>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</si>
  <si>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</si>
  <si>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</si>
  <si>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</si>
  <si>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</si>
  <si>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</si>
  <si>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</si>
  <si>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</si>
  <si>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</si>
  <si>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</si>
  <si>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</si>
  <si>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</si>
  <si>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</si>
  <si>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</si>
  <si>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</si>
  <si>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</si>
  <si>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</si>
  <si>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</si>
  <si>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</si>
  <si>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</si>
  <si>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</si>
  <si>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</si>
  <si>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</si>
  <si>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</si>
  <si>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</si>
  <si>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</si>
  <si>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</si>
  <si>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</si>
  <si>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</si>
  <si>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</si>
  <si>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</si>
  <si>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</si>
  <si>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</si>
  <si>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</si>
  <si>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</si>
  <si>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</si>
  <si>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</si>
  <si>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</si>
  <si>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</si>
  <si>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</si>
  <si>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</si>
  <si>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</si>
  <si>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</si>
  <si>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</si>
  <si>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</si>
  <si>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</si>
  <si>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</si>
  <si>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</si>
  <si>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</si>
  <si>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</si>
  <si>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</si>
  <si>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</si>
  <si>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</si>
  <si>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</si>
  <si>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</si>
  <si>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</si>
  <si>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</si>
  <si>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</si>
  <si>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</si>
  <si>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</si>
  <si>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</si>
  <si>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</si>
  <si>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</si>
  <si>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</si>
  <si>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</si>
  <si>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</si>
  <si>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</si>
  <si>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</si>
  <si>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</si>
  <si>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</si>
  <si>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</si>
  <si>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</si>
  <si>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</si>
  <si>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</si>
  <si>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</si>
  <si>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</si>
  <si>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</si>
  <si>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</si>
  <si>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</si>
  <si>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</si>
  <si>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</si>
  <si>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</si>
  <si>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</si>
  <si>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</si>
  <si>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</si>
  <si>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</si>
  <si>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</si>
  <si>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</si>
  <si>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</si>
  <si>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</si>
  <si>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</si>
  <si>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</si>
  <si>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</si>
  <si>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</si>
  <si>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</si>
  <si>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</si>
  <si>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</si>
  <si>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</si>
  <si>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</si>
  <si>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</si>
  <si>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</si>
  <si>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</si>
  <si>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</si>
  <si>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</si>
  <si>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</si>
  <si>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</si>
  <si>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</si>
  <si>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</si>
  <si>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</si>
  <si>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</si>
  <si>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</si>
  <si>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</si>
  <si>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</si>
  <si>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</si>
  <si>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</si>
  <si>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</si>
  <si>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</si>
  <si>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</si>
  <si>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</si>
  <si>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</si>
  <si>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</si>
  <si>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</si>
  <si>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</si>
  <si>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</si>
  <si>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</si>
  <si>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</si>
  <si>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</si>
  <si>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</si>
  <si>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</si>
  <si>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</si>
  <si>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</si>
  <si>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</si>
  <si>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</si>
  <si>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</si>
  <si>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</si>
  <si>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</si>
  <si>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</si>
  <si>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</si>
  <si>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</si>
  <si>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</si>
  <si>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</si>
  <si>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</si>
  <si>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</si>
  <si>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</si>
  <si>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</si>
  <si>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</si>
  <si>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</si>
  <si>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</si>
  <si>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</si>
  <si>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</si>
  <si>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</si>
  <si>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</si>
  <si>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</si>
  <si>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</si>
  <si>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</si>
  <si>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</si>
  <si>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</si>
  <si>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</si>
  <si>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</si>
  <si>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</si>
  <si>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</si>
  <si>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</si>
  <si>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</si>
  <si>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</si>
  <si>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</si>
  <si>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</si>
  <si>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</si>
  <si>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</si>
  <si>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</si>
  <si>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</si>
  <si>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</si>
  <si>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</si>
  <si>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</si>
  <si>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</si>
  <si>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</si>
  <si>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</si>
  <si>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</si>
  <si>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</si>
  <si>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</si>
  <si>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</si>
  <si>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</si>
  <si>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</si>
  <si>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</si>
  <si>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</si>
  <si>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</si>
  <si>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</si>
  <si>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</si>
  <si>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</si>
  <si>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</si>
  <si>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</si>
  <si>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</si>
  <si>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</si>
  <si>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</si>
  <si>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</si>
  <si>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</si>
  <si>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</si>
  <si>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</si>
  <si>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</si>
  <si>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</si>
  <si>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</si>
  <si>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</si>
  <si>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</si>
  <si>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</si>
  <si>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</si>
  <si>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</si>
  <si>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</si>
  <si>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</si>
  <si>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</si>
  <si>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</si>
  <si>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</si>
  <si>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</si>
  <si>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</si>
  <si>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</si>
  <si>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</si>
  <si>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</si>
  <si>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</si>
  <si>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</si>
  <si>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</si>
  <si>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</si>
  <si>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</si>
  <si>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</si>
  <si>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</si>
  <si>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</si>
  <si>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</si>
  <si>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</si>
  <si>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</si>
  <si>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</si>
  <si>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</si>
  <si>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</si>
  <si>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</si>
  <si>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</si>
  <si>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</si>
  <si>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</si>
  <si>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</si>
  <si>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</si>
  <si>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</si>
  <si>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</si>
  <si>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</si>
  <si>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</si>
  <si>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</si>
  <si>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</si>
  <si>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</si>
  <si>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</si>
  <si>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</si>
  <si>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</si>
  <si>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</si>
  <si>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</si>
  <si>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</si>
  <si>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</si>
  <si>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</si>
  <si>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</si>
  <si>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</si>
  <si>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</si>
  <si>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</si>
  <si>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</si>
  <si>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</si>
  <si>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</si>
  <si>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</si>
  <si>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</si>
  <si>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</si>
  <si>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</si>
  <si>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</si>
  <si>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</si>
  <si>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</si>
  <si>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</si>
  <si>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</si>
  <si>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</si>
  <si>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</si>
  <si>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</si>
  <si>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</si>
  <si>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</si>
  <si>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</si>
  <si>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</si>
  <si>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</si>
  <si>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</si>
  <si>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</si>
  <si>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</si>
  <si>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</si>
  <si>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</si>
  <si>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</si>
  <si>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</si>
  <si>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</si>
  <si>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</si>
  <si>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</si>
  <si>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</si>
  <si>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</si>
  <si>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</si>
  <si>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</si>
  <si>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</si>
  <si>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</si>
  <si>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</si>
  <si>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</si>
  <si>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</si>
  <si>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</si>
  <si>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</si>
  <si>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</si>
  <si>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</si>
  <si>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</si>
  <si>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</si>
  <si>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</si>
  <si>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</si>
  <si>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</si>
  <si>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</si>
  <si>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</si>
  <si>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</si>
  <si>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</si>
  <si>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</si>
  <si>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</si>
  <si>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</si>
  <si>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</si>
  <si>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</si>
  <si>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</si>
  <si>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</si>
  <si>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</si>
  <si>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</si>
  <si>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</si>
  <si>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</si>
  <si>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</si>
  <si>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</si>
  <si>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</si>
  <si>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</si>
  <si>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</si>
  <si>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</si>
  <si>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</si>
  <si>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</si>
  <si>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</si>
  <si>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</si>
  <si>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</si>
  <si>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</si>
  <si>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</si>
  <si>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</si>
  <si>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</si>
  <si>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</si>
  <si>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</si>
  <si>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</si>
  <si>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</si>
  <si>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</si>
  <si>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</si>
  <si>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</si>
  <si>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</si>
  <si>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</si>
  <si>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</si>
  <si>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</si>
  <si>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</si>
  <si>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</si>
  <si>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</si>
  <si>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</si>
  <si>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</si>
  <si>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</si>
  <si>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</si>
  <si>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</si>
  <si>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</si>
  <si>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</si>
  <si>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</si>
  <si>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</si>
  <si>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</si>
  <si>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</si>
  <si>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</si>
  <si>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</si>
  <si>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</si>
  <si>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</si>
  <si>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</si>
  <si>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</si>
  <si>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</si>
  <si>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</si>
  <si>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</si>
  <si>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</si>
  <si>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</si>
  <si>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</si>
  <si>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</si>
  <si>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</si>
  <si>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</si>
  <si>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</si>
  <si>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</si>
  <si>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</si>
  <si>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</si>
  <si>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</si>
  <si>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</si>
  <si>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</si>
  <si>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</si>
  <si>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</si>
  <si>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</si>
  <si>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</si>
  <si>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</si>
  <si>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</si>
  <si>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</si>
  <si>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</si>
  <si>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</si>
  <si>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</si>
  <si>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</si>
  <si>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</si>
  <si>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</si>
  <si>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</si>
  <si>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</si>
  <si>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</si>
  <si>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</si>
  <si>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</si>
  <si>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</si>
  <si>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</si>
  <si>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</si>
  <si>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</si>
  <si>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</si>
  <si>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</si>
  <si>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</si>
  <si>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</si>
  <si>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</si>
  <si>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</si>
  <si>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</si>
  <si>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</si>
  <si>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</si>
  <si>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</si>
  <si>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</si>
  <si>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</si>
  <si>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</si>
  <si>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</si>
  <si>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</si>
  <si>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</si>
  <si>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</si>
  <si>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</si>
  <si>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</si>
  <si>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</si>
  <si>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</si>
  <si>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</si>
  <si>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</si>
  <si>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</si>
  <si>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</si>
  <si>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</si>
  <si>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</si>
  <si>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</si>
  <si>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</si>
  <si>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</si>
  <si>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</si>
  <si>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</si>
  <si>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</si>
  <si>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</si>
  <si>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</si>
  <si>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</si>
  <si>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</si>
  <si>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</si>
  <si>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</si>
  <si>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</si>
  <si>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</si>
  <si>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</si>
  <si>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</si>
  <si>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</si>
  <si>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</si>
  <si>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</si>
  <si>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</si>
  <si>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</si>
  <si>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</si>
  <si>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</si>
  <si>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</si>
  <si>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</si>
  <si>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</si>
  <si>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</si>
  <si>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</si>
  <si>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</si>
  <si>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</si>
  <si>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</si>
  <si>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</si>
  <si>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</si>
  <si>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</si>
  <si>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</si>
  <si>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</si>
  <si>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</si>
  <si>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</si>
  <si>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</si>
  <si>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</si>
  <si>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</si>
  <si>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</si>
  <si>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</si>
  <si>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</si>
  <si>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</si>
  <si>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</si>
  <si>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</si>
  <si>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</si>
  <si>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</si>
  <si>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</si>
  <si>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</si>
  <si>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</si>
  <si>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</si>
  <si>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</si>
  <si>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</si>
  <si>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</si>
  <si>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</si>
  <si>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</si>
  <si>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</si>
  <si>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</si>
  <si>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</si>
  <si>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</si>
  <si>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</si>
  <si>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</si>
  <si>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</si>
  <si>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</si>
  <si>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</si>
  <si>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</si>
  <si>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</si>
  <si>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</si>
  <si>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</si>
  <si>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</si>
  <si>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</si>
  <si>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</si>
  <si>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</si>
  <si>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</si>
  <si>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</si>
  <si>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</si>
  <si>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</si>
  <si>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</si>
  <si>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</si>
  <si>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</si>
  <si>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</si>
  <si>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</si>
  <si>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</si>
  <si>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</si>
  <si>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</si>
  <si>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</si>
  <si>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</si>
  <si>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</si>
  <si>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</si>
  <si>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</si>
  <si>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</si>
  <si>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</si>
  <si>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</si>
  <si>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</si>
  <si>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</si>
  <si>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</si>
  <si>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</si>
  <si>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</si>
  <si>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</si>
  <si>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</si>
  <si>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</si>
  <si>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</si>
  <si>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</si>
  <si>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</si>
  <si>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</si>
  <si>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</si>
  <si>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</si>
  <si>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</si>
  <si>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</si>
  <si>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</si>
  <si>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</si>
  <si>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</si>
  <si>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</si>
  <si>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</si>
  <si>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</si>
  <si>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</si>
  <si>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</si>
  <si>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</si>
  <si>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</si>
  <si>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</si>
  <si>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</si>
  <si>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</si>
  <si>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</si>
  <si>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</si>
  <si>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</si>
  <si>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</si>
  <si>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</si>
  <si>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</si>
  <si>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</si>
  <si>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</si>
  <si>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</si>
  <si>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</si>
  <si>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</si>
  <si>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</si>
  <si>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</si>
  <si>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</si>
  <si>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</si>
  <si>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</si>
  <si>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</si>
  <si>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</si>
  <si>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</si>
  <si>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</si>
  <si>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</si>
  <si>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</si>
  <si>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</si>
  <si>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</si>
  <si>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</si>
  <si>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</si>
  <si>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</si>
  <si>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</si>
  <si>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</si>
  <si>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</si>
  <si>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</si>
  <si>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</si>
  <si>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</si>
  <si>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</si>
  <si>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</si>
  <si>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</si>
  <si>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</si>
  <si>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</si>
  <si>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</si>
  <si>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</si>
  <si>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</si>
  <si>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</si>
  <si>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</si>
  <si>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</si>
  <si>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</si>
  <si>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</si>
  <si>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</si>
  <si>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</si>
  <si>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</si>
  <si>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</si>
  <si>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</si>
  <si>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</si>
  <si>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</si>
  <si>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</si>
  <si>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</si>
  <si>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</si>
  <si>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</si>
  <si>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</si>
  <si>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</si>
  <si>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</si>
  <si>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</si>
  <si>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</si>
  <si>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</si>
  <si>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</si>
  <si>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</si>
  <si>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</si>
  <si>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</si>
  <si>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</si>
  <si>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</si>
  <si>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</si>
  <si>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</si>
  <si>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</si>
  <si>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</si>
  <si>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</si>
  <si>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</si>
  <si>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</si>
  <si>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</si>
  <si>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</si>
  <si>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</si>
  <si>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</si>
  <si>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</si>
  <si>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</si>
  <si>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</si>
  <si>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</si>
  <si>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</si>
  <si>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</si>
  <si>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</si>
  <si>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</si>
  <si>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</si>
  <si>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</si>
  <si>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</si>
  <si>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</si>
  <si>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</si>
  <si>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</si>
  <si>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</si>
  <si>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</si>
  <si>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</si>
  <si>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</si>
  <si>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</si>
  <si>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</si>
  <si>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</si>
  <si>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</si>
  <si>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</si>
  <si>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</si>
  <si>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</si>
  <si>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</si>
  <si>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</si>
  <si>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</si>
  <si>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</si>
  <si>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</si>
  <si>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</si>
  <si>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</si>
  <si>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</si>
  <si>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</si>
  <si>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</si>
  <si>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</si>
  <si>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</si>
  <si>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</si>
  <si>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</si>
  <si>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</si>
  <si>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</si>
  <si>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</si>
  <si>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</si>
  <si>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</si>
  <si>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</si>
  <si>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</si>
  <si>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</si>
  <si>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</si>
  <si>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</si>
  <si>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</si>
  <si>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</si>
  <si>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</si>
  <si>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</si>
  <si>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</si>
  <si>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</si>
  <si>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</si>
  <si>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</si>
  <si>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</si>
  <si>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</si>
  <si>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</si>
  <si>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</si>
  <si>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</si>
  <si>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</si>
  <si>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</si>
  <si>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</si>
  <si>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</si>
  <si>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</si>
  <si>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</si>
  <si>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</si>
  <si>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</si>
  <si>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</si>
  <si>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</si>
  <si>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</si>
  <si>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</si>
  <si>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</si>
  <si>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</si>
  <si>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</si>
  <si>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</si>
  <si>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</si>
  <si>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</si>
  <si>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</si>
  <si>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</si>
  <si>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</si>
  <si>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</si>
  <si>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</si>
  <si>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</si>
  <si>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</si>
  <si>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</si>
  <si>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</si>
  <si>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</si>
  <si>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</si>
  <si>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</si>
  <si>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</si>
  <si>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</si>
  <si>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</si>
  <si>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</si>
  <si>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</si>
  <si>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</si>
  <si>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</si>
  <si>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</si>
  <si>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</si>
  <si>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</si>
  <si>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</si>
  <si>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</si>
  <si>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</si>
  <si>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</si>
  <si>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</si>
  <si>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</si>
  <si>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</si>
  <si>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</si>
  <si>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</si>
  <si>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</si>
  <si>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</si>
  <si>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</si>
  <si>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</si>
  <si>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</si>
  <si>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</si>
  <si>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</si>
  <si>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</si>
  <si>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</si>
  <si>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</si>
  <si>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</si>
  <si>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</si>
  <si>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</si>
  <si>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</si>
  <si>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</si>
  <si>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</si>
  <si>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</si>
  <si>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</si>
  <si>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</si>
  <si>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</si>
  <si>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</si>
  <si>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</si>
  <si>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</si>
  <si>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</si>
  <si>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</si>
  <si>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</si>
  <si>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</si>
  <si>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</si>
  <si>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</si>
  <si>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</si>
  <si>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</si>
  <si>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</si>
  <si>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</si>
  <si>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</si>
  <si>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</si>
  <si>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</si>
  <si>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</si>
  <si>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</si>
  <si>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</si>
  <si>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</si>
  <si>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</si>
  <si>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</si>
  <si>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</si>
  <si>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</si>
  <si>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</si>
  <si>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</si>
  <si>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</si>
  <si>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</si>
  <si>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</si>
  <si>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</si>
  <si>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</si>
  <si>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</si>
  <si>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</si>
  <si>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</si>
  <si>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</si>
  <si>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</si>
  <si>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</si>
  <si>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</si>
  <si>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</si>
  <si>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</si>
  <si>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</si>
  <si>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</si>
  <si>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</si>
  <si>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</si>
  <si>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</si>
  <si>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</si>
  <si>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</si>
  <si>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</si>
  <si>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</si>
  <si>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</si>
  <si>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</si>
  <si>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</si>
  <si>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</si>
  <si>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</si>
  <si>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</si>
  <si>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</si>
  <si>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</si>
  <si>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</si>
  <si>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</si>
  <si>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</si>
  <si>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</si>
  <si>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</si>
  <si>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</si>
  <si>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</si>
  <si>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</si>
  <si>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</si>
  <si>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</si>
  <si>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</si>
  <si>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</si>
  <si>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</si>
  <si>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</si>
  <si>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</si>
  <si>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</si>
  <si>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</si>
  <si>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</si>
  <si>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</si>
  <si>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</si>
  <si>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</si>
  <si>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</si>
  <si>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</si>
  <si>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</si>
  <si>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</si>
  <si>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</si>
  <si>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</si>
  <si>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</si>
  <si>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</si>
  <si>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</si>
  <si>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</si>
  <si>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</si>
  <si>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</si>
  <si>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</si>
  <si>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</si>
  <si>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</si>
  <si>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</si>
  <si>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</si>
  <si>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</si>
  <si>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</si>
  <si>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</si>
  <si>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</si>
  <si>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</si>
  <si>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</si>
  <si>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</si>
  <si>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</si>
  <si>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</si>
  <si>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</si>
  <si>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</si>
  <si>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</si>
  <si>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</si>
  <si>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</si>
  <si>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</si>
  <si>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</si>
  <si>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</si>
  <si>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</si>
  <si>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</si>
  <si>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</si>
  <si>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</si>
  <si>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</si>
  <si>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</si>
  <si>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</si>
  <si>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</si>
  <si>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</si>
  <si>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</si>
  <si>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</si>
  <si>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</si>
  <si>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</si>
  <si>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</si>
  <si>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</si>
  <si>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</si>
  <si>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</si>
  <si>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</si>
  <si>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</si>
  <si>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</si>
  <si>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</si>
  <si>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</si>
  <si>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</si>
  <si>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</si>
  <si>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</si>
  <si>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</si>
  <si>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</si>
  <si>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</si>
  <si>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</si>
  <si>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</si>
  <si>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</si>
  <si>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</si>
  <si>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</si>
  <si>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</si>
  <si>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</si>
  <si>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</si>
  <si>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</si>
  <si>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</si>
  <si>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</si>
  <si>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</si>
  <si>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</si>
  <si>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</si>
  <si>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</si>
  <si>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</si>
  <si>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</si>
  <si>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</si>
  <si>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</si>
  <si>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</si>
  <si>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</si>
  <si>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</si>
  <si>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</si>
  <si>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</si>
  <si>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</si>
  <si>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</si>
  <si>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</si>
  <si>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</si>
  <si>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</si>
  <si>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</si>
  <si>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</si>
  <si>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</si>
  <si>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</si>
  <si>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</si>
  <si>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</si>
  <si>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</si>
  <si>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</si>
  <si>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</si>
  <si>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</si>
  <si>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</si>
  <si>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</si>
  <si>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</si>
  <si>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</si>
  <si>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</si>
  <si>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</si>
  <si>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</si>
  <si>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</si>
  <si>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</si>
  <si>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</si>
  <si>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</si>
  <si>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</si>
  <si>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</si>
  <si>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</si>
  <si>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</si>
  <si>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</si>
  <si>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</si>
  <si>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</si>
  <si>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</si>
  <si>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</si>
  <si>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</si>
  <si>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</si>
  <si>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</si>
  <si>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</si>
  <si>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</si>
  <si>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</si>
  <si>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</si>
  <si>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</si>
  <si>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</si>
  <si>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</si>
  <si>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</si>
  <si>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</si>
  <si>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</si>
  <si>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</si>
  <si>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</si>
  <si>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</si>
  <si>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</si>
  <si>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</si>
  <si>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</si>
  <si>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</si>
  <si>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</si>
  <si>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</si>
  <si>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</si>
  <si>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</si>
  <si>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</si>
  <si>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</si>
  <si>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</si>
  <si>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</si>
  <si>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</si>
  <si>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</si>
  <si>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</si>
  <si>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</si>
  <si>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</si>
  <si>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</si>
  <si>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</si>
  <si>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</si>
  <si>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</si>
  <si>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</si>
  <si>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</si>
  <si>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</si>
  <si>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</si>
  <si>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</si>
  <si>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</si>
  <si>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</si>
  <si>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</si>
  <si>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</si>
  <si>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</si>
  <si>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</si>
  <si>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</si>
  <si>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</si>
  <si>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</si>
  <si>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</si>
  <si>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</si>
  <si>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</si>
  <si>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</si>
  <si>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</si>
  <si>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</si>
  <si>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</si>
  <si>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</si>
  <si>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</si>
  <si>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</si>
  <si>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</si>
  <si>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</si>
  <si>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</si>
  <si>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</si>
  <si>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</si>
  <si>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</si>
  <si>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</si>
  <si>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</si>
  <si>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</si>
  <si>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</si>
  <si>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</si>
  <si>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</si>
  <si>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</si>
  <si>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</si>
  <si>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</si>
  <si>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</si>
  <si>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</si>
  <si>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</si>
  <si>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</si>
  <si>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</si>
  <si>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</si>
  <si>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</si>
  <si>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</si>
  <si>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</si>
  <si>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</si>
  <si>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</si>
  <si>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</si>
  <si>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</si>
  <si>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</si>
  <si>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</si>
  <si>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</si>
  <si>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</si>
  <si>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</si>
  <si>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</si>
  <si>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</si>
  <si>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</si>
  <si>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</si>
  <si>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</si>
  <si>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</si>
  <si>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</si>
  <si>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</si>
  <si>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</si>
  <si>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</si>
  <si>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</si>
  <si>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</si>
  <si>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</si>
  <si>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</si>
  <si>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</si>
  <si>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</si>
  <si>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</si>
  <si>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</si>
  <si>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</si>
  <si>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</si>
  <si>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</si>
  <si>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</si>
  <si>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</si>
  <si>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</si>
  <si>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</si>
  <si>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</si>
  <si>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</si>
  <si>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</si>
  <si>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</si>
  <si>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</si>
  <si>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</si>
  <si>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</si>
  <si>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</si>
  <si>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</si>
  <si>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</si>
  <si>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</si>
  <si>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</si>
  <si>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</si>
  <si>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</si>
  <si>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</si>
  <si>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</si>
  <si>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</si>
  <si>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</si>
  <si>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</si>
  <si>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</si>
  <si>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</si>
  <si>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</si>
  <si>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</si>
  <si>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</si>
  <si>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</si>
  <si>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</si>
  <si>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</si>
  <si>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</si>
  <si>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</si>
  <si>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</si>
  <si>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</si>
  <si>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</si>
  <si>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</si>
  <si>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</si>
  <si>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</si>
  <si>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</si>
  <si>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</si>
  <si>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</si>
  <si>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</si>
  <si>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</si>
  <si>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</si>
  <si>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</si>
  <si>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</si>
  <si>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</si>
  <si>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</si>
  <si>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</si>
  <si>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</si>
  <si>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</si>
  <si>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</si>
  <si>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</si>
  <si>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</si>
  <si>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</si>
  <si>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</si>
  <si>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</si>
  <si>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</si>
  <si>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</si>
  <si>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</si>
  <si>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</si>
  <si>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</si>
  <si>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</si>
  <si>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</si>
  <si>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</si>
  <si>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</si>
  <si>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</si>
  <si>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</si>
  <si>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</si>
  <si>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</si>
  <si>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</si>
  <si>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</si>
  <si>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</si>
  <si>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</si>
  <si>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</si>
  <si>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</si>
  <si>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</si>
  <si>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</si>
  <si>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</si>
  <si>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</si>
  <si>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</si>
  <si>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</si>
  <si>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</si>
  <si>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</si>
  <si>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</si>
  <si>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</si>
  <si>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</si>
  <si>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</si>
  <si>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</si>
  <si>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</si>
  <si>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</si>
  <si>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</si>
  <si>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</si>
  <si>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</si>
  <si>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</si>
  <si>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</si>
  <si>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</si>
  <si>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</si>
  <si>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</si>
  <si>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</si>
  <si>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</si>
  <si>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</si>
  <si>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</si>
  <si>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</si>
  <si>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</si>
  <si>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</si>
  <si>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</si>
  <si>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</si>
  <si>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</si>
  <si>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</si>
  <si>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</si>
  <si>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</si>
  <si>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</si>
  <si>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</si>
  <si>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</si>
  <si>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</si>
  <si>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</si>
  <si>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</si>
  <si>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</si>
  <si>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</si>
  <si>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</si>
  <si>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</si>
  <si>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</si>
  <si>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</si>
  <si>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</si>
  <si>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</si>
  <si>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</si>
  <si>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</si>
  <si>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</si>
  <si>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</si>
  <si>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</si>
  <si>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</si>
  <si>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</si>
  <si>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</si>
  <si>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</si>
  <si>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</si>
  <si>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</si>
  <si>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</si>
  <si>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</si>
  <si>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</si>
  <si>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</si>
  <si>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</si>
  <si>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</si>
  <si>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</si>
  <si>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</si>
  <si>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</si>
  <si>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</si>
  <si>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</si>
  <si>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</si>
  <si>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</si>
  <si>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</si>
  <si>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</si>
  <si>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</si>
  <si>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</si>
  <si>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</si>
  <si>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</si>
  <si>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</si>
  <si>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</si>
  <si>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</si>
  <si>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</si>
  <si>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</si>
  <si>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</si>
  <si>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</si>
  <si>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</si>
  <si>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</si>
  <si>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</si>
  <si>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</si>
  <si>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</si>
  <si>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</si>
  <si>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</si>
  <si>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</si>
  <si>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</si>
  <si>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</si>
  <si>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</si>
  <si>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</si>
  <si>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</si>
  <si>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</si>
  <si>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</si>
  <si>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</si>
  <si>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</si>
  <si>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</si>
  <si>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</si>
  <si>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</si>
  <si>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</si>
  <si>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</si>
  <si>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</si>
  <si>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</si>
  <si>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</si>
  <si>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</si>
  <si>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</si>
  <si>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</si>
  <si>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</si>
  <si>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</si>
  <si>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</si>
  <si>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</si>
  <si>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</si>
  <si>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</si>
  <si>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</si>
  <si>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</si>
  <si>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</si>
  <si>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</si>
  <si>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</si>
  <si>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</si>
  <si>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</si>
  <si>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</si>
  <si>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</si>
  <si>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</si>
  <si>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</si>
  <si>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</si>
  <si>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</si>
  <si>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</si>
  <si>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</si>
  <si>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</si>
  <si>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</si>
  <si>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</si>
  <si>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</si>
  <si>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</si>
  <si>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</si>
  <si>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</si>
  <si>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</si>
  <si>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</si>
  <si>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</si>
  <si>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</si>
  <si>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</si>
  <si>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</si>
  <si>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</si>
  <si>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</si>
  <si>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</si>
  <si>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</si>
  <si>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</si>
  <si>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</si>
  <si>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</si>
  <si>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</si>
  <si>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</si>
  <si>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</si>
  <si>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</si>
  <si>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</si>
  <si>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</si>
  <si>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</si>
  <si>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</si>
  <si>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</si>
  <si>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</si>
  <si>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</si>
  <si>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</si>
  <si>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</si>
  <si>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</si>
  <si>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</si>
  <si>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</si>
  <si>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</si>
  <si>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</si>
  <si>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</si>
  <si>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</si>
  <si>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</si>
  <si>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</si>
  <si>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</si>
  <si>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</si>
  <si>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</si>
  <si>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</si>
  <si>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</si>
  <si>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</si>
  <si>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</si>
  <si>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</si>
  <si>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</si>
  <si>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</si>
  <si>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</si>
  <si>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</si>
  <si>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</si>
  <si>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</si>
  <si>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</si>
  <si>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</si>
  <si>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</si>
  <si>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</si>
  <si>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</si>
  <si>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</si>
  <si>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</si>
  <si>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</si>
  <si>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</si>
  <si>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</si>
  <si>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</si>
  <si>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</si>
  <si>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</si>
  <si>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</si>
  <si>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</si>
  <si>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</si>
  <si>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</si>
  <si>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</si>
  <si>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</si>
  <si>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</si>
  <si>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</si>
  <si>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</si>
  <si>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</si>
  <si>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</si>
  <si>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</si>
  <si>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</si>
  <si>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</si>
  <si>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</si>
  <si>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</si>
  <si>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</si>
  <si>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</si>
  <si>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</si>
  <si>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</si>
  <si>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</si>
  <si>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</si>
  <si>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</si>
  <si>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</si>
  <si>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</si>
  <si>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</si>
  <si>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</si>
  <si>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</si>
  <si>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</si>
  <si>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</si>
  <si>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</si>
  <si>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</si>
  <si>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</si>
  <si>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</si>
  <si>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</si>
  <si>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</si>
  <si>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</si>
  <si>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</si>
  <si>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</si>
  <si>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</si>
  <si>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</si>
  <si>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</si>
  <si>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</si>
  <si>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</si>
  <si>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</si>
  <si>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</si>
  <si>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</si>
  <si>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</si>
  <si>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</si>
  <si>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</si>
  <si>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</si>
  <si>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</si>
  <si>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</si>
  <si>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</si>
  <si>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</si>
  <si>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</si>
  <si>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</si>
  <si>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</si>
  <si>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</si>
  <si>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</si>
  <si>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</si>
  <si>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</si>
  <si>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</si>
  <si>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</si>
  <si>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</si>
  <si>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</si>
  <si>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</si>
  <si>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</si>
  <si>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</si>
  <si>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</si>
  <si>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</si>
  <si>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</si>
  <si>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</si>
  <si>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</si>
  <si>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</si>
  <si>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</si>
  <si>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</si>
  <si>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</si>
  <si>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</si>
  <si>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</si>
  <si>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</si>
  <si>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</si>
  <si>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</si>
  <si>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</si>
  <si>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</si>
  <si>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</si>
  <si>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</si>
  <si>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</si>
  <si>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</si>
  <si>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</si>
  <si>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</si>
  <si>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</si>
  <si>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</si>
  <si>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</si>
  <si>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</si>
  <si>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</si>
  <si>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</si>
  <si>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</si>
  <si>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</si>
  <si>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</si>
  <si>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</si>
  <si>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</si>
  <si>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</si>
  <si>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</si>
  <si>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</si>
  <si>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</si>
  <si>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</si>
  <si>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</si>
  <si>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</si>
  <si>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</si>
  <si>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</si>
  <si>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</si>
  <si>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</si>
  <si>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</si>
  <si>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</si>
  <si>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</si>
  <si>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</si>
  <si>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</si>
  <si>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</si>
  <si>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</si>
  <si>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</si>
  <si>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</si>
  <si>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</si>
  <si>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</si>
  <si>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</si>
  <si>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</si>
  <si>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</si>
  <si>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</si>
  <si>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</si>
  <si>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</si>
  <si>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</si>
  <si>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</si>
  <si>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</si>
  <si>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</si>
  <si>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</si>
  <si>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</si>
  <si>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</si>
  <si>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</si>
  <si>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</si>
  <si>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</si>
  <si>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</si>
  <si>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</si>
  <si>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</si>
  <si>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</si>
  <si>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</si>
  <si>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</si>
  <si>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</si>
  <si>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</si>
  <si>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</si>
  <si>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</si>
  <si>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</si>
  <si>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</si>
  <si>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</si>
  <si>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</si>
  <si>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</si>
  <si>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</si>
  <si>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</si>
  <si>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</si>
  <si>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</si>
  <si>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</si>
  <si>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</si>
  <si>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</si>
  <si>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</si>
  <si>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</si>
  <si>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</si>
  <si>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</si>
  <si>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</si>
  <si>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</si>
  <si>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</si>
  <si>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</si>
  <si>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</si>
  <si>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</si>
  <si>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</si>
  <si>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</si>
  <si>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</si>
  <si>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</si>
  <si>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</si>
  <si>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</si>
  <si>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</si>
  <si>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</si>
  <si>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</si>
  <si>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</si>
  <si>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</si>
  <si>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</si>
  <si>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</si>
  <si>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</si>
  <si>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</si>
  <si>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</si>
  <si>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</si>
  <si>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</si>
  <si>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</si>
  <si>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</si>
  <si>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</si>
  <si>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</si>
  <si>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</si>
  <si>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</si>
  <si>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</si>
  <si>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</si>
  <si>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</si>
  <si>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</si>
  <si>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</si>
  <si>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</si>
  <si>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</si>
  <si>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</si>
  <si>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</si>
  <si>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</si>
  <si>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</si>
  <si>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</si>
  <si>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</si>
  <si>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</si>
  <si>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</si>
  <si>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</si>
  <si>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</si>
  <si>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</si>
  <si>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</si>
  <si>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</si>
  <si>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</si>
  <si>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</si>
  <si>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</si>
  <si>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</si>
  <si>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</si>
  <si>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</si>
  <si>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</si>
  <si>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</si>
  <si>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</si>
  <si>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</si>
  <si>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</si>
  <si>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</si>
  <si>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</si>
  <si>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</si>
  <si>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</si>
  <si>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</si>
  <si>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</si>
  <si>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</si>
  <si>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</si>
  <si>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</si>
  <si>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</si>
  <si>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</si>
  <si>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</si>
  <si>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</si>
  <si>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</si>
  <si>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</si>
  <si>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</si>
  <si>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</si>
  <si>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</si>
  <si>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</si>
  <si>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</si>
  <si>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</si>
  <si>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</si>
  <si>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</si>
  <si>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</si>
  <si>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</si>
  <si>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</si>
  <si>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</si>
  <si>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</si>
  <si>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</si>
  <si>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</si>
  <si>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</si>
  <si>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</si>
  <si>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</si>
  <si>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</si>
  <si>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</si>
  <si>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</si>
  <si>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</si>
  <si>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</si>
  <si>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</si>
  <si>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</si>
  <si>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</si>
  <si>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</si>
  <si>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</si>
  <si>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</si>
  <si>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</si>
  <si>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</si>
  <si>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</si>
  <si>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</si>
  <si>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</si>
  <si>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</si>
  <si>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</si>
  <si>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</si>
  <si>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</si>
  <si>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</si>
  <si>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</si>
  <si>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</si>
  <si>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</si>
  <si>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</si>
  <si>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</si>
  <si>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</si>
  <si>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</si>
  <si>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</si>
  <si>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</si>
  <si>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</si>
  <si>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</si>
  <si>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</si>
  <si>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</si>
  <si>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</si>
  <si>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</si>
  <si>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</si>
  <si>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</si>
  <si>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</si>
  <si>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</si>
  <si>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</si>
  <si>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</si>
  <si>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</si>
  <si>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</si>
  <si>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</si>
  <si>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</si>
  <si>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</si>
  <si>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</si>
  <si>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</si>
  <si>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</si>
  <si>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</si>
  <si>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</si>
  <si>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</si>
  <si>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</si>
  <si>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</si>
  <si>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</si>
  <si>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</si>
  <si>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</si>
  <si>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</si>
  <si>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</si>
  <si>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</si>
  <si>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</si>
  <si>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</si>
  <si>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</si>
  <si>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</si>
  <si>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</si>
  <si>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</si>
  <si>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</si>
  <si>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</si>
  <si>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</si>
  <si>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</si>
  <si>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</si>
  <si>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</si>
  <si>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</si>
  <si>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</si>
  <si>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</si>
  <si>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</si>
  <si>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</si>
  <si>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</si>
  <si>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</si>
  <si>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</si>
  <si>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</si>
  <si>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</si>
  <si>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</si>
  <si>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</si>
  <si>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</si>
  <si>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</si>
  <si>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</si>
  <si>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</si>
  <si>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</si>
  <si>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</si>
  <si>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</si>
  <si>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</si>
  <si>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</si>
  <si>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</si>
  <si>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</si>
  <si>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</si>
  <si>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</si>
  <si>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</si>
  <si>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</si>
  <si>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</si>
  <si>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</si>
  <si>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</si>
  <si>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</si>
  <si>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</si>
  <si>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</si>
  <si>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</si>
  <si>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</si>
  <si>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</si>
  <si>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</si>
  <si>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</si>
  <si>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</si>
  <si>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</si>
  <si>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</si>
  <si>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</si>
  <si>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</si>
  <si>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</si>
  <si>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</si>
  <si>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</si>
  <si>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</si>
  <si>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</si>
  <si>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</si>
  <si>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</si>
  <si>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</si>
  <si>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</si>
  <si>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</si>
  <si>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</si>
  <si>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</si>
  <si>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</si>
  <si>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</si>
  <si>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</si>
  <si>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</si>
  <si>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</si>
  <si>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</si>
  <si>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</si>
  <si>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</si>
  <si>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</si>
  <si>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</si>
  <si>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</si>
  <si>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</si>
  <si>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</si>
  <si>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</si>
  <si>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</si>
  <si>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</si>
  <si>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</si>
  <si>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</si>
  <si>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</si>
  <si>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</si>
  <si>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</si>
  <si>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</si>
  <si>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</si>
  <si>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</si>
  <si>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</si>
  <si>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</si>
  <si>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</si>
  <si>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</si>
  <si>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</si>
  <si>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</si>
  <si>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</si>
  <si>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</si>
  <si>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</si>
  <si>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</si>
  <si>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</si>
  <si>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</si>
  <si>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</si>
  <si>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</si>
  <si>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</si>
  <si>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</si>
  <si>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</si>
  <si>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</si>
  <si>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</si>
  <si>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</si>
  <si>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</si>
  <si>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</si>
  <si>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</si>
  <si>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</si>
  <si>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</si>
  <si>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</si>
  <si>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</si>
  <si>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</si>
  <si>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</si>
  <si>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</si>
  <si>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</si>
  <si>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</si>
  <si>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</si>
  <si>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</si>
  <si>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</si>
  <si>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</si>
  <si>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</si>
  <si>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</si>
  <si>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</si>
  <si>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</si>
  <si>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</si>
  <si>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</si>
  <si>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</si>
  <si>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</si>
  <si>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</si>
  <si>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</si>
  <si>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</si>
  <si>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</si>
  <si>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</si>
  <si>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</si>
  <si>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</si>
  <si>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</si>
  <si>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</si>
  <si>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</si>
  <si>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</si>
  <si>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</si>
  <si>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</si>
  <si>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</si>
  <si>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</si>
  <si>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</si>
  <si>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</si>
  <si>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</si>
  <si>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</si>
  <si>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</si>
  <si>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</si>
  <si>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</si>
  <si>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</si>
  <si>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</si>
  <si>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</si>
  <si>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</si>
  <si>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</si>
  <si>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</si>
  <si>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</si>
  <si>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</si>
  <si>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</si>
  <si>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</si>
  <si>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</si>
  <si>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</si>
  <si>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</si>
  <si>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</si>
  <si>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</si>
  <si>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</si>
  <si>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</si>
  <si>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</si>
  <si>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</si>
  <si>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</si>
  <si>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</si>
  <si>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</si>
  <si>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</si>
  <si>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</si>
  <si>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</si>
  <si>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</si>
  <si>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</si>
  <si>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</si>
  <si>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</si>
  <si>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</si>
  <si>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</si>
  <si>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</si>
  <si>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</si>
  <si>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</si>
  <si>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</si>
  <si>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</si>
  <si>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</si>
  <si>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</si>
  <si>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</si>
  <si>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</si>
  <si>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</si>
  <si>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</si>
  <si>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</si>
  <si>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</si>
  <si>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</si>
  <si>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</si>
  <si>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</si>
  <si>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</si>
  <si>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</si>
  <si>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</si>
  <si>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</si>
  <si>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</si>
  <si>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</si>
  <si>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</si>
  <si>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</si>
  <si>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</si>
  <si>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</si>
  <si>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</si>
  <si>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</si>
  <si>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</si>
  <si>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</si>
  <si>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</si>
  <si>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</si>
  <si>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</si>
  <si>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</si>
  <si>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</si>
  <si>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</si>
  <si>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</si>
  <si>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</si>
  <si>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</si>
  <si>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</si>
  <si>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</si>
  <si>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</si>
  <si>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</si>
  <si>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</si>
  <si>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</si>
  <si>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</si>
  <si>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</si>
  <si>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</si>
  <si>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</si>
  <si>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</si>
  <si>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</si>
  <si>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</si>
  <si>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</si>
  <si>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</si>
  <si>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</si>
  <si>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</si>
  <si>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</si>
  <si>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</si>
  <si>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</si>
  <si>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</si>
  <si>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</si>
  <si>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</si>
  <si>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</si>
  <si>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</si>
  <si>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</si>
  <si>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</si>
  <si>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</si>
  <si>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</si>
  <si>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</si>
  <si>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</si>
  <si>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</si>
  <si>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</si>
  <si>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</si>
  <si>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</si>
  <si>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</si>
  <si>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</si>
  <si>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</si>
  <si>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</si>
  <si>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</si>
  <si>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</si>
  <si>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</si>
  <si>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</si>
  <si>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</si>
  <si>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</si>
  <si>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</si>
  <si>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</si>
  <si>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</si>
  <si>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</si>
  <si>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</si>
  <si>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</si>
  <si>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</si>
  <si>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</si>
  <si>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</si>
  <si>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</si>
  <si>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</si>
  <si>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</si>
  <si>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</si>
  <si>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</si>
  <si>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</si>
  <si>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</si>
  <si>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</si>
  <si>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</si>
  <si>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</si>
  <si>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</si>
  <si>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</si>
  <si>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</si>
  <si>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</si>
  <si>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</si>
  <si>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</si>
  <si>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</si>
  <si>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</si>
  <si>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</si>
  <si>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</si>
  <si>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</si>
  <si>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</si>
  <si>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</si>
  <si>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</si>
  <si>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</si>
  <si>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</si>
  <si>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</si>
  <si>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</si>
  <si>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</si>
  <si>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</si>
  <si>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</si>
  <si>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</si>
  <si>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</si>
  <si>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</si>
  <si>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</si>
  <si>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</si>
  <si>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</si>
  <si>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</si>
  <si>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</si>
  <si>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</si>
  <si>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</si>
  <si>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</si>
  <si>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</si>
  <si>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</si>
  <si>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</si>
  <si>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</si>
  <si>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</si>
  <si>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</si>
  <si>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</si>
  <si>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</si>
  <si>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</si>
  <si>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</si>
  <si>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</si>
  <si>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</si>
  <si>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</si>
  <si>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</si>
  <si>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</si>
  <si>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</si>
  <si>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</si>
  <si>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</si>
  <si>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</si>
  <si>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</si>
  <si>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</si>
  <si>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</si>
  <si>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</si>
  <si>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</si>
  <si>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</si>
  <si>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</si>
  <si>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</si>
  <si>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</si>
  <si>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</si>
  <si>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</si>
  <si>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</si>
  <si>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</si>
  <si>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</si>
  <si>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</si>
  <si>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</si>
  <si>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</si>
  <si>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</si>
  <si>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</si>
  <si>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</si>
  <si>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</si>
  <si>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</si>
  <si>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</si>
  <si>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</si>
  <si>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</si>
  <si>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</si>
  <si>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</si>
  <si>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</si>
  <si>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</si>
  <si>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</si>
  <si>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</si>
  <si>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</si>
  <si>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</si>
  <si>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</si>
  <si>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</si>
  <si>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</si>
  <si>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</si>
  <si>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</si>
  <si>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</si>
  <si>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</si>
  <si>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</si>
  <si>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</si>
  <si>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</si>
  <si>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</si>
  <si>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</si>
  <si>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</si>
  <si>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</si>
  <si>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</si>
  <si>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</si>
  <si>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</si>
  <si>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</si>
  <si>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</si>
  <si>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</si>
  <si>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</si>
  <si>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</si>
  <si>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</si>
  <si>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</si>
  <si>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</si>
  <si>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</si>
  <si>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</si>
  <si>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</si>
  <si>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</si>
  <si>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</si>
  <si>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</si>
  <si>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</si>
  <si>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</si>
  <si>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</si>
  <si>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</si>
  <si>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</si>
  <si>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</si>
  <si>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</si>
  <si>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</si>
  <si>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</si>
  <si>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</si>
  <si>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</si>
  <si>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</si>
  <si>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</si>
  <si>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</si>
  <si>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</si>
  <si>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</si>
  <si>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</si>
  <si>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</si>
  <si>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</si>
  <si>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</si>
  <si>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</si>
  <si>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</si>
  <si>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</si>
  <si>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</si>
  <si>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</si>
  <si>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</si>
  <si>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</si>
  <si>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</si>
  <si>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</si>
  <si>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</si>
  <si>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</si>
  <si>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</si>
  <si>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</si>
  <si>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</si>
  <si>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</si>
  <si>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</si>
  <si>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</si>
  <si>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</si>
  <si>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</si>
  <si>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</si>
  <si>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</si>
  <si>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</si>
  <si>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</si>
  <si>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</si>
  <si>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</si>
  <si>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</si>
  <si>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</si>
  <si>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</si>
  <si>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</si>
  <si>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</si>
  <si>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</si>
  <si>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</si>
  <si>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</si>
  <si>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</si>
  <si>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</si>
  <si>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</si>
  <si>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</si>
  <si>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</si>
  <si>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</si>
  <si>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</si>
  <si>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</si>
  <si>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</si>
  <si>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</si>
  <si>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</si>
  <si>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</si>
  <si>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</si>
  <si>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</si>
  <si>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</si>
  <si>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</si>
  <si>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</si>
  <si>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</si>
  <si>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</si>
  <si>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</si>
  <si>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</si>
  <si>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</si>
  <si>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</si>
  <si>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</si>
  <si>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</si>
  <si>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</si>
  <si>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</si>
  <si>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</si>
  <si>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</si>
  <si>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</si>
  <si>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</si>
  <si>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</si>
  <si>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</si>
  <si>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</si>
  <si>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</si>
  <si>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</si>
  <si>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</si>
  <si>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</si>
  <si>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</si>
  <si>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</si>
  <si>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</si>
  <si>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</si>
  <si>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</si>
  <si>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</si>
  <si>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</si>
  <si>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</si>
  <si>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</si>
  <si>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</si>
  <si>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</si>
  <si>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</si>
  <si>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</si>
  <si>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</si>
  <si>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</si>
  <si>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</si>
  <si>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</si>
  <si>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</si>
  <si>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</si>
  <si>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</si>
  <si>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</si>
  <si>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</si>
  <si>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</si>
  <si>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</si>
  <si>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</si>
  <si>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</si>
  <si>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</si>
  <si>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</si>
  <si>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</si>
  <si>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</si>
  <si>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</si>
  <si>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</si>
  <si>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</si>
  <si>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</si>
  <si>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</si>
  <si>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</si>
  <si>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</si>
  <si>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</si>
  <si>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</si>
  <si>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</si>
  <si>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</si>
  <si>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</si>
  <si>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</si>
  <si>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</si>
  <si>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</si>
  <si>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</si>
  <si>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</si>
  <si>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</si>
  <si>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</si>
  <si>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</si>
  <si>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</si>
  <si>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</si>
  <si>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</si>
  <si>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</si>
  <si>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</si>
  <si>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</si>
  <si>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</si>
  <si>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</si>
  <si>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</si>
  <si>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</si>
  <si>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</si>
  <si>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</si>
  <si>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</si>
  <si>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</si>
  <si>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</si>
  <si>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</si>
  <si>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</si>
  <si>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</si>
  <si>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</si>
  <si>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</si>
  <si>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</si>
  <si>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</si>
  <si>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</si>
  <si>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</si>
  <si>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</si>
  <si>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</si>
  <si>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</si>
  <si>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</si>
  <si>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</si>
  <si>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</si>
  <si>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</si>
  <si>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</si>
  <si>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</si>
  <si>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</si>
  <si>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</si>
  <si>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</si>
  <si>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</si>
  <si>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</si>
  <si>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</si>
  <si>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</si>
  <si>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</si>
  <si>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</si>
  <si>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</si>
  <si>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</si>
  <si>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</si>
  <si>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</si>
  <si>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</si>
  <si>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</si>
  <si>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</si>
  <si>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</si>
  <si>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</si>
  <si>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</si>
  <si>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</si>
  <si>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</si>
  <si>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</si>
  <si>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</si>
  <si>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</si>
  <si>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</si>
  <si>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</si>
  <si>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</si>
  <si>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</si>
  <si>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</si>
  <si>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</si>
  <si>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</si>
  <si>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</si>
  <si>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</si>
  <si>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</si>
  <si>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</si>
  <si>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</si>
  <si>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</si>
  <si>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</si>
  <si>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</si>
  <si>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</si>
  <si>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</si>
  <si>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</si>
  <si>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</si>
  <si>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</si>
  <si>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</si>
  <si>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</si>
  <si>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</si>
  <si>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</si>
  <si>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</si>
  <si>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</si>
  <si>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</si>
  <si>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</si>
  <si>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</si>
  <si>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</si>
  <si>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</si>
  <si>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</si>
  <si>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</si>
  <si>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</si>
  <si>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</si>
  <si>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</si>
  <si>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</si>
  <si>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</si>
  <si>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</si>
  <si>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</si>
  <si>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</si>
  <si>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</si>
  <si>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</si>
  <si>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</si>
  <si>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</si>
  <si>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</si>
  <si>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</si>
  <si>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</si>
  <si>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</si>
  <si>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</si>
  <si>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</si>
  <si>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</si>
  <si>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</si>
  <si>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</si>
  <si>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</si>
  <si>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</si>
  <si>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</si>
  <si>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</si>
  <si>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</si>
  <si>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</si>
  <si>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</si>
  <si>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</si>
  <si>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</si>
  <si>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</si>
  <si>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</si>
  <si>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</si>
  <si>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</si>
  <si>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</si>
  <si>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</si>
  <si>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</si>
  <si>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</si>
  <si>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</si>
  <si>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</si>
  <si>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</si>
  <si>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</si>
  <si>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</si>
  <si>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</si>
  <si>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</si>
  <si>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</si>
  <si>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</si>
  <si>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</si>
  <si>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</si>
  <si>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</si>
  <si>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</si>
  <si>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</si>
  <si>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</si>
  <si>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</si>
  <si>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</si>
  <si>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</si>
  <si>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</si>
  <si>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</si>
  <si>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</si>
  <si>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</si>
  <si>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</si>
  <si>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</si>
  <si>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</si>
  <si>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</si>
  <si>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</si>
  <si>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</si>
  <si>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</si>
  <si>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</si>
  <si>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</si>
  <si>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</si>
  <si>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</si>
  <si>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</si>
  <si>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</si>
  <si>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</si>
  <si>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</si>
  <si>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</si>
  <si>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</si>
  <si>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</si>
  <si>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</si>
  <si>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</si>
  <si>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</si>
  <si>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</si>
  <si>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</si>
  <si>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</si>
  <si>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</si>
  <si>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</si>
  <si>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</si>
  <si>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</si>
  <si>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</si>
  <si>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</si>
  <si>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</si>
  <si>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</si>
  <si>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</si>
  <si>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</si>
  <si>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</si>
  <si>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</si>
  <si>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</si>
  <si>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</si>
  <si>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</si>
  <si>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</si>
  <si>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</si>
  <si>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</si>
  <si>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</si>
  <si>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</si>
  <si>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</si>
  <si>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</si>
  <si>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</si>
  <si>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</si>
  <si>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</si>
  <si>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</si>
  <si>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</si>
  <si>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</si>
  <si>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</si>
  <si>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</si>
  <si>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</si>
  <si>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</si>
  <si>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</si>
  <si>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</si>
  <si>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</si>
  <si>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</si>
  <si>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</si>
  <si>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</si>
  <si>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</si>
  <si>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</si>
  <si>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</si>
  <si>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</si>
  <si>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</si>
  <si>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</si>
  <si>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</si>
  <si>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</si>
  <si>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</si>
  <si>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</si>
  <si>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</si>
  <si>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</si>
  <si>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</si>
  <si>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</si>
  <si>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</si>
  <si>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</si>
  <si>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</si>
  <si>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</si>
  <si>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</si>
  <si>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</si>
  <si>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</si>
  <si>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</si>
  <si>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</si>
  <si>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</si>
  <si>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</si>
  <si>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</si>
  <si>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</si>
  <si>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</si>
  <si>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</si>
  <si>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</si>
  <si>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</si>
  <si>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</si>
  <si>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</si>
  <si>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</si>
  <si>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</si>
  <si>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</si>
  <si>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</si>
  <si>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</si>
  <si>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</si>
  <si>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</si>
  <si>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</si>
  <si>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</si>
  <si>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</si>
  <si>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</si>
  <si>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</si>
  <si>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</si>
  <si>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</si>
  <si>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</si>
  <si>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</si>
  <si>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</si>
  <si>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</si>
  <si>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</si>
  <si>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</si>
  <si>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</si>
  <si>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</si>
  <si>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</si>
  <si>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</si>
  <si>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</si>
  <si>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</si>
  <si>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</si>
  <si>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</si>
  <si>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</si>
  <si>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</si>
  <si>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</si>
  <si>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</si>
  <si>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</si>
  <si>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</si>
  <si>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</si>
  <si>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</si>
  <si>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</si>
  <si>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</si>
  <si>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</si>
  <si>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</si>
  <si>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</si>
  <si>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</si>
  <si>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</si>
  <si>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</si>
  <si>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</si>
  <si>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</si>
  <si>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</si>
  <si>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</si>
  <si>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</si>
  <si>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</si>
  <si>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</si>
  <si>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</si>
  <si>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</si>
  <si>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</si>
  <si>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</si>
  <si>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</si>
  <si>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</si>
  <si>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</si>
  <si>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</si>
  <si>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</si>
  <si>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</si>
  <si>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</si>
  <si>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</si>
  <si>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</si>
  <si>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</si>
  <si>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</si>
  <si>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</si>
  <si>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</si>
  <si>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</si>
  <si>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</si>
  <si>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</si>
  <si>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</si>
  <si>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</si>
  <si>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</si>
  <si>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</si>
  <si>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</si>
  <si>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</si>
  <si>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</si>
  <si>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</si>
  <si>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</si>
  <si>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</si>
  <si>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</si>
  <si>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</si>
  <si>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</si>
  <si>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</si>
  <si>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</si>
  <si>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</si>
  <si>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</si>
  <si>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</si>
  <si>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</si>
  <si>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</si>
  <si>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</si>
  <si>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</si>
  <si>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</si>
  <si>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</si>
  <si>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</si>
  <si>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</si>
  <si>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</si>
  <si>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</si>
  <si>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</si>
  <si>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</si>
  <si>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</si>
  <si>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</si>
  <si>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</si>
  <si>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</si>
  <si>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</si>
  <si>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</si>
  <si>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</si>
  <si>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</si>
  <si>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</si>
  <si>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</si>
  <si>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</si>
  <si>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</si>
  <si>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</si>
  <si>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</si>
  <si>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</si>
  <si>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</si>
  <si>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</si>
  <si>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</si>
  <si>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</si>
  <si>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</si>
  <si>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</si>
  <si>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</si>
  <si>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</si>
  <si>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</si>
  <si>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</si>
  <si>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</si>
  <si>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</si>
  <si>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</si>
  <si>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</si>
  <si>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</si>
  <si>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</si>
  <si>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</si>
  <si>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</si>
  <si>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</si>
  <si>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</si>
  <si>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</si>
  <si>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</si>
  <si>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</si>
  <si>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</si>
  <si>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</si>
  <si>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</si>
  <si>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</si>
  <si>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</si>
  <si>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</si>
  <si>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</si>
  <si>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</si>
  <si>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</si>
  <si>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</si>
  <si>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</si>
  <si>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</si>
  <si>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</si>
  <si>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</si>
  <si>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</si>
  <si>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</si>
  <si>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</si>
  <si>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</si>
  <si>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</si>
  <si>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</si>
  <si>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</si>
  <si>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</si>
  <si>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</si>
  <si>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</si>
  <si>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</si>
  <si>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</si>
  <si>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</si>
  <si>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</si>
  <si>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</si>
  <si>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</si>
  <si>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</si>
  <si>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</si>
  <si>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</si>
  <si>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</si>
  <si>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</si>
  <si>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</si>
  <si>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</si>
  <si>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</si>
  <si>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</si>
  <si>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</si>
  <si>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</si>
  <si>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</si>
  <si>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</si>
  <si>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</si>
  <si>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</si>
  <si>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</si>
  <si>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</si>
  <si>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</si>
  <si>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</si>
  <si>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</si>
  <si>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</si>
  <si>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</si>
  <si>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</si>
  <si>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</si>
  <si>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</si>
  <si>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</si>
  <si>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</si>
  <si>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</si>
  <si>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</si>
  <si>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</si>
  <si>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</si>
  <si>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</si>
  <si>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</si>
  <si>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</si>
  <si>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</si>
  <si>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</si>
  <si>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</si>
  <si>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</si>
  <si>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</si>
  <si>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</si>
  <si>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</si>
  <si>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</si>
  <si>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</si>
  <si>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</si>
  <si>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</si>
  <si>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</si>
  <si>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</si>
  <si>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</si>
  <si>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</si>
  <si>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</si>
  <si>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</si>
  <si>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</si>
  <si>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</si>
  <si>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</si>
  <si>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</si>
  <si>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</si>
  <si>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</si>
  <si>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</si>
  <si>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</si>
  <si>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</si>
  <si>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</si>
  <si>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</si>
  <si>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</si>
  <si>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</si>
  <si>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</si>
  <si>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</si>
  <si>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</si>
  <si>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</si>
  <si>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</si>
  <si>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</si>
  <si>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</si>
  <si>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</si>
  <si>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</si>
  <si>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</si>
  <si>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</si>
  <si>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</si>
  <si>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</si>
  <si>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</si>
  <si>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</si>
  <si>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</si>
  <si>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</si>
  <si>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</si>
  <si>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</si>
  <si>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</si>
  <si>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</si>
  <si>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</si>
  <si>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</si>
  <si>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</si>
  <si>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</si>
  <si>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</si>
  <si>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</si>
  <si>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</si>
  <si>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</si>
  <si>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</si>
  <si>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</si>
  <si>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</si>
  <si>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</si>
  <si>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</si>
  <si>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</si>
  <si>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</si>
  <si>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</si>
  <si>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</si>
  <si>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</si>
  <si>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</si>
  <si>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</si>
  <si>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</si>
  <si>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</si>
  <si>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</si>
  <si>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</si>
  <si>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</si>
  <si>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</si>
  <si>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</si>
  <si>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</si>
  <si>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</si>
  <si>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</si>
  <si>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</si>
  <si>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</si>
  <si>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</si>
  <si>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</si>
  <si>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</si>
  <si>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</si>
  <si>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</si>
  <si>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</si>
  <si>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</si>
  <si>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</si>
  <si>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</si>
  <si>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</si>
  <si>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</si>
  <si>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</si>
  <si>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</si>
  <si>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</si>
  <si>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</si>
  <si>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</si>
  <si>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</si>
  <si>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</si>
  <si>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</si>
  <si>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</si>
  <si>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</si>
  <si>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</si>
  <si>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</si>
  <si>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</si>
  <si>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</si>
  <si>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</si>
  <si>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</si>
  <si>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</si>
  <si>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</si>
  <si>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</si>
  <si>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</si>
  <si>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</si>
  <si>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</si>
  <si>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</si>
  <si>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</si>
  <si>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</si>
  <si>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</si>
  <si>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</si>
  <si>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</si>
  <si>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</si>
  <si>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</si>
  <si>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</si>
  <si>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</si>
  <si>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</si>
  <si>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</si>
  <si>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</si>
  <si>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</si>
  <si>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</si>
  <si>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</si>
  <si>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</si>
  <si>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</si>
  <si>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</si>
  <si>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</si>
  <si>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</si>
  <si>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</si>
  <si>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</si>
  <si>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</si>
  <si>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</si>
  <si>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</si>
  <si>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</si>
  <si>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</si>
  <si>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</si>
  <si>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</si>
  <si>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</si>
  <si>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</si>
  <si>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</si>
  <si>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</si>
  <si>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</si>
  <si>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</si>
  <si>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</si>
  <si>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</si>
  <si>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</si>
  <si>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</si>
  <si>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</si>
  <si>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</si>
  <si>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</si>
  <si>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</si>
  <si>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</si>
  <si>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</si>
  <si>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</si>
  <si>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</si>
  <si>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</si>
  <si>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</si>
  <si>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</si>
  <si>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</si>
  <si>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</si>
  <si>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</si>
  <si>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</si>
  <si>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</si>
  <si>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</si>
  <si>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</si>
  <si>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</si>
  <si>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</si>
  <si>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</si>
  <si>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</si>
  <si>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</si>
  <si>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</si>
  <si>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</si>
  <si>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</si>
  <si>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</si>
  <si>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</si>
  <si>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</si>
  <si>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</si>
  <si>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</si>
  <si>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</si>
  <si>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</si>
  <si>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</si>
  <si>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</si>
  <si>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</si>
  <si>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</si>
  <si>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</si>
  <si>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</si>
  <si>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</si>
  <si>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</si>
  <si>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</si>
  <si>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</si>
  <si>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</si>
  <si>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</si>
  <si>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</si>
  <si>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</si>
  <si>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</si>
  <si>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</si>
  <si>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</si>
  <si>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</si>
  <si>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</si>
  <si>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</si>
  <si>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</si>
  <si>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</si>
  <si>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</si>
  <si>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</si>
  <si>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</si>
  <si>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</si>
  <si>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</si>
  <si>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</si>
  <si>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</si>
  <si>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</si>
  <si>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</si>
  <si>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</si>
  <si>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</si>
  <si>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</si>
  <si>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</si>
  <si>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</si>
  <si>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</si>
  <si>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</si>
  <si>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</si>
  <si>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</si>
  <si>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</si>
  <si>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</si>
  <si>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</si>
  <si>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</si>
  <si>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</si>
  <si>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</si>
  <si>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</si>
  <si>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</si>
  <si>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</si>
  <si>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</si>
  <si>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</si>
  <si>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</si>
  <si>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</si>
  <si>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</si>
  <si>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</si>
  <si>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</si>
  <si>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</si>
  <si>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</si>
  <si>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</si>
  <si>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</si>
  <si>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</si>
  <si>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</si>
  <si>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</si>
  <si>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</si>
  <si>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</si>
  <si>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</si>
  <si>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</si>
  <si>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</si>
  <si>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</si>
  <si>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</si>
  <si>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</si>
  <si>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</si>
  <si>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</si>
  <si>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</si>
  <si>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</si>
  <si>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</si>
  <si>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</si>
  <si>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</si>
  <si>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</si>
  <si>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</si>
  <si>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</si>
  <si>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</si>
  <si>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</si>
  <si>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</si>
  <si>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</si>
  <si>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</si>
  <si>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</si>
  <si>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</si>
  <si>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</si>
  <si>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</si>
  <si>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</si>
  <si>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</si>
  <si>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</si>
  <si>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</si>
  <si>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</si>
  <si>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</si>
  <si>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</si>
  <si>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</si>
  <si>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</si>
  <si>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</si>
  <si>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</si>
  <si>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</si>
  <si>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</si>
  <si>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</si>
  <si>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</si>
  <si>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</si>
  <si>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</si>
  <si>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</si>
  <si>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</si>
  <si>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</si>
  <si>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</si>
  <si>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</si>
  <si>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</si>
  <si>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</si>
  <si>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</si>
  <si>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</si>
  <si>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</si>
  <si>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</si>
  <si>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</si>
  <si>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</si>
  <si>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</si>
  <si>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</si>
  <si>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</si>
  <si>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</si>
  <si>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</si>
  <si>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</si>
  <si>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</si>
  <si>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</si>
  <si>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</si>
  <si>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</si>
  <si>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</si>
  <si>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</si>
  <si>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</si>
  <si>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</si>
  <si>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</si>
  <si>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</si>
  <si>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</si>
  <si>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</si>
  <si>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</si>
  <si>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</si>
  <si>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</si>
  <si>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</si>
  <si>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</si>
  <si>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</si>
  <si>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</si>
  <si>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</si>
  <si>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</si>
  <si>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</si>
  <si>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</si>
  <si>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</si>
  <si>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</si>
  <si>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</si>
  <si>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</si>
  <si>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</si>
  <si>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</si>
  <si>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</si>
  <si>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</si>
  <si>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</si>
  <si>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</si>
  <si>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</si>
  <si>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</si>
  <si>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</si>
  <si>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</si>
  <si>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</si>
  <si>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</si>
  <si>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</si>
  <si>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</si>
  <si>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</si>
  <si>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</si>
  <si>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</si>
  <si>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</si>
  <si>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</si>
  <si>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</si>
  <si>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</si>
  <si>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</si>
  <si>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</si>
  <si>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</si>
  <si>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</si>
  <si>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</si>
  <si>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</si>
  <si>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</si>
  <si>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</si>
  <si>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</si>
  <si>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</si>
  <si>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</si>
  <si>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</si>
  <si>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</si>
  <si>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</si>
  <si>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</si>
  <si>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</si>
  <si>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</si>
  <si>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</si>
  <si>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</si>
  <si>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</si>
  <si>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</si>
  <si>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</si>
  <si>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</si>
  <si>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</si>
  <si>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</si>
  <si>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</si>
  <si>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</si>
  <si>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</si>
  <si>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</si>
  <si>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</si>
  <si>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</si>
  <si>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</si>
  <si>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</si>
  <si>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</si>
  <si>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</si>
  <si>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</si>
  <si>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</si>
  <si>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</si>
  <si>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</si>
  <si>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</si>
  <si>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</si>
  <si>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</si>
  <si>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</si>
  <si>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</si>
  <si>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</si>
  <si>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</si>
  <si>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</si>
  <si>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</si>
  <si>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</si>
  <si>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</si>
  <si>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</si>
  <si>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</si>
  <si>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</si>
  <si>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</si>
  <si>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</si>
  <si>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</si>
  <si>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</si>
  <si>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</si>
  <si>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</si>
  <si>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</si>
  <si>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</si>
  <si>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</si>
  <si>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</si>
  <si>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</si>
  <si>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</si>
  <si>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</si>
  <si>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</si>
  <si>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</si>
  <si>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</si>
  <si>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</si>
  <si>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</si>
  <si>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</si>
  <si>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</si>
  <si>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</si>
  <si>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</si>
  <si>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</si>
  <si>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</si>
  <si>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</si>
  <si>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</si>
  <si>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</si>
  <si>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</si>
  <si>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</si>
  <si>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</si>
  <si>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</si>
  <si>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</si>
  <si>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</si>
  <si>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</si>
  <si>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</si>
  <si>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</si>
  <si>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</si>
  <si>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</si>
  <si>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</si>
  <si>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</si>
  <si>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</si>
  <si>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</si>
  <si>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</si>
  <si>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</si>
  <si>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</si>
  <si>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</si>
  <si>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</si>
  <si>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</si>
  <si>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</si>
  <si>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</si>
  <si>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</si>
  <si>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</si>
  <si>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</si>
  <si>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</si>
  <si>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</si>
  <si>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</si>
  <si>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</si>
  <si>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</si>
  <si>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</si>
  <si>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</si>
  <si>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</si>
  <si>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</si>
  <si>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</si>
  <si>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</si>
  <si>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</si>
  <si>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</si>
  <si>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</si>
  <si>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</si>
  <si>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</si>
  <si>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</si>
  <si>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</si>
  <si>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</si>
  <si>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</si>
  <si>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</si>
  <si>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</si>
  <si>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</si>
  <si>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</si>
  <si>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</si>
  <si>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</si>
  <si>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</si>
  <si>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</si>
  <si>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</si>
  <si>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</si>
  <si>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</si>
  <si>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</si>
  <si>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</si>
  <si>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</si>
  <si>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</si>
  <si>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</si>
  <si>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</si>
  <si>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</si>
  <si>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</si>
  <si>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</si>
  <si>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</si>
  <si>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</si>
  <si>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</si>
  <si>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</si>
  <si>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</si>
  <si>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</si>
  <si>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</si>
  <si>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</si>
  <si>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</si>
  <si>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</si>
  <si>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</si>
  <si>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</si>
  <si>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</si>
  <si>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</si>
  <si>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</si>
  <si>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</si>
  <si>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</si>
  <si>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</si>
  <si>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</si>
  <si>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</si>
  <si>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</si>
  <si>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</si>
  <si>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</si>
  <si>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</si>
  <si>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</si>
  <si>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</si>
  <si>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</si>
  <si>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</si>
  <si>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</si>
  <si>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</si>
  <si>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</si>
  <si>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</si>
  <si>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</si>
  <si>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</si>
  <si>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</si>
  <si>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</si>
  <si>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</si>
  <si>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</si>
  <si>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</si>
  <si>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</si>
  <si>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</si>
  <si>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</si>
  <si>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</si>
  <si>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</si>
  <si>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</si>
  <si>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</si>
  <si>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</si>
  <si>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</si>
  <si>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</si>
  <si>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</si>
  <si>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</si>
  <si>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</si>
  <si>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</si>
  <si>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</si>
  <si>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</si>
  <si>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</si>
  <si>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</si>
  <si>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</si>
  <si>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</si>
  <si>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</si>
  <si>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</si>
  <si>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</si>
  <si>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</si>
  <si>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</si>
  <si>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</si>
  <si>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</si>
  <si>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</si>
  <si>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</si>
  <si>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</si>
  <si>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</si>
  <si>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</si>
  <si>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</si>
  <si>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</si>
  <si>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</si>
  <si>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</si>
  <si>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</si>
  <si>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</si>
  <si>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</si>
  <si>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</si>
  <si>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</si>
  <si>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</si>
  <si>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</si>
  <si>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</si>
  <si>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</si>
  <si>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</si>
  <si>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</si>
  <si>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</si>
  <si>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</si>
  <si>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</si>
  <si>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</si>
  <si>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</si>
  <si>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</si>
  <si>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</si>
  <si>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</si>
  <si>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</si>
  <si>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</si>
  <si>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</si>
  <si>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</si>
  <si>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</si>
  <si>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</si>
  <si>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</si>
  <si>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</si>
  <si>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</si>
  <si>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</si>
  <si>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</si>
  <si>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</si>
  <si>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</si>
  <si>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</si>
  <si>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</si>
  <si>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</si>
  <si>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</si>
  <si>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</si>
  <si>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</si>
  <si>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</si>
  <si>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</si>
  <si>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</si>
  <si>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</si>
  <si>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</si>
  <si>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</si>
  <si>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</si>
  <si>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</si>
  <si>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</si>
  <si>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</si>
  <si>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</si>
  <si>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</si>
  <si>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</si>
  <si>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</si>
  <si>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</si>
  <si>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</si>
  <si>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</si>
  <si>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</si>
  <si>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</si>
  <si>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</si>
  <si>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</si>
  <si>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</si>
  <si>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</si>
  <si>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</si>
  <si>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</si>
  <si>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</si>
  <si>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</si>
  <si>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</si>
  <si>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</si>
  <si>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</si>
  <si>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</si>
  <si>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</si>
  <si>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</si>
  <si>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</si>
  <si>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</si>
  <si>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</si>
  <si>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</si>
  <si>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</si>
  <si>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</si>
  <si>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</si>
  <si>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</si>
  <si>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</si>
  <si>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</si>
  <si>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</si>
  <si>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</si>
  <si>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</si>
  <si>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</si>
  <si>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</si>
  <si>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</si>
  <si>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</si>
  <si>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</si>
  <si>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</si>
  <si>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</si>
  <si>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</si>
  <si>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</si>
  <si>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</si>
  <si>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</si>
  <si>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</si>
  <si>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</si>
  <si>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</si>
  <si>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</si>
  <si>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</si>
  <si>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</si>
  <si>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</si>
  <si>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</si>
  <si>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</si>
  <si>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</si>
  <si>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</si>
  <si>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</si>
  <si>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</si>
  <si>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</si>
  <si>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</si>
  <si>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</si>
  <si>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</si>
  <si>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</si>
  <si>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</si>
  <si>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</si>
  <si>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</si>
  <si>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</si>
  <si>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</si>
  <si>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</si>
  <si>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</si>
  <si>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</si>
  <si>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</si>
  <si>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</si>
  <si>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</si>
  <si>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</si>
  <si>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</si>
  <si>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</si>
  <si>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</si>
  <si>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</si>
  <si>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</si>
  <si>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</si>
  <si>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</si>
  <si>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</si>
  <si>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</si>
  <si>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</si>
  <si>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</si>
  <si>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</si>
  <si>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</si>
  <si>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</si>
  <si>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</si>
  <si>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</si>
  <si>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</si>
  <si>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</si>
  <si>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</si>
  <si>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</si>
  <si>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</si>
  <si>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</si>
  <si>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</si>
  <si>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</si>
  <si>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</si>
  <si>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</si>
  <si>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</si>
  <si>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</si>
  <si>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</si>
  <si>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</si>
  <si>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</si>
  <si>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</si>
  <si>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</si>
  <si>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</si>
  <si>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</si>
  <si>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</si>
  <si>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</si>
  <si>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</si>
  <si>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</si>
  <si>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</si>
  <si>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</si>
  <si>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</si>
  <si>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</si>
  <si>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</si>
  <si>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</si>
  <si>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</si>
  <si>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</si>
  <si>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</si>
  <si>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</si>
  <si>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</si>
  <si>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</si>
  <si>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</si>
  <si>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</si>
  <si>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</si>
  <si>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</si>
  <si>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</si>
  <si>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</si>
  <si>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</si>
  <si>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</si>
  <si>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</si>
  <si>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</si>
  <si>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</si>
  <si>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</si>
  <si>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</si>
  <si>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</si>
  <si>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</si>
  <si>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</si>
  <si>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</si>
  <si>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</si>
  <si>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</si>
  <si>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</si>
  <si>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</si>
  <si>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</si>
  <si>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</si>
  <si>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</si>
  <si>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</si>
  <si>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</si>
  <si>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</si>
  <si>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</si>
  <si>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</si>
  <si>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</si>
  <si>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</si>
  <si>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</si>
  <si>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</si>
  <si>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</si>
  <si>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</si>
  <si>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</si>
  <si>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</si>
  <si>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</si>
  <si>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</si>
  <si>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</si>
  <si>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</si>
  <si>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</si>
  <si>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</si>
  <si>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</si>
  <si>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</si>
  <si>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</si>
  <si>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</si>
  <si>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</si>
  <si>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</si>
  <si>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</si>
  <si>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</si>
  <si>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</si>
  <si>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</si>
  <si>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</si>
  <si>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</si>
  <si>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</si>
  <si>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</si>
  <si>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</si>
  <si>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</si>
  <si>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</si>
  <si>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</si>
  <si>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</si>
  <si>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</si>
  <si>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</si>
  <si>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</si>
  <si>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</si>
  <si>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</si>
  <si>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</si>
  <si>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</si>
  <si>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</si>
  <si>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</si>
  <si>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</si>
  <si>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</si>
  <si>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</si>
  <si>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</si>
  <si>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</si>
  <si>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</si>
  <si>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</si>
  <si>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</si>
  <si>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</si>
  <si>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</si>
  <si>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</si>
  <si>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</si>
  <si>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</si>
  <si>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</si>
  <si>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</si>
  <si>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</si>
  <si>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</si>
  <si>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</si>
  <si>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</si>
  <si>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</si>
  <si>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</si>
  <si>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</si>
  <si>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</si>
  <si>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</si>
  <si>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</si>
  <si>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</si>
  <si>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</si>
  <si>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</si>
  <si>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</si>
  <si>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</si>
  <si>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</si>
  <si>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</si>
  <si>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</si>
  <si>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</si>
  <si>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</si>
  <si>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</si>
  <si>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</si>
  <si>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</si>
  <si>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</si>
  <si>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</si>
  <si>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</si>
  <si>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</si>
  <si>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</si>
  <si>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</si>
  <si>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</si>
  <si>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</si>
  <si>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</si>
  <si>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</si>
  <si>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</si>
  <si>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</si>
  <si>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</si>
  <si>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</si>
  <si>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</si>
  <si>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</si>
  <si>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</si>
  <si>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</si>
  <si>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</si>
  <si>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</si>
  <si>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</si>
  <si>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</si>
  <si>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</si>
  <si>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</si>
  <si>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</si>
  <si>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</si>
  <si>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</si>
  <si>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</si>
  <si>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</si>
  <si>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</si>
  <si>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</si>
  <si>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</si>
  <si>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</si>
  <si>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</si>
  <si>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</si>
  <si>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</si>
  <si>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</si>
  <si>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</si>
  <si>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</si>
  <si>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</si>
  <si>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</si>
  <si>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</si>
  <si>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</si>
  <si>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</si>
  <si>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</si>
  <si>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</si>
  <si>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</si>
  <si>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</si>
  <si>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</si>
  <si>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</si>
  <si>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</si>
  <si>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</si>
  <si>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</si>
  <si>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</si>
  <si>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</si>
  <si>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</si>
  <si>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</si>
  <si>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</si>
  <si>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</si>
  <si>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</si>
  <si>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</si>
  <si>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</si>
  <si>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</si>
  <si>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</si>
  <si>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</si>
  <si>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</si>
  <si>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</si>
  <si>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</si>
  <si>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</si>
  <si>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</si>
  <si>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</si>
  <si>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</si>
  <si>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</si>
  <si>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</si>
  <si>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</si>
  <si>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</si>
  <si>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</si>
  <si>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</si>
  <si>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</si>
  <si>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</si>
  <si>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</si>
  <si>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</si>
  <si>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</si>
  <si>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</si>
  <si>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</si>
  <si>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</si>
  <si>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</si>
  <si>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</si>
  <si>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</si>
  <si>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</si>
  <si>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</si>
  <si>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</si>
  <si>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</si>
  <si>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</si>
  <si>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</si>
  <si>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</si>
  <si>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</si>
  <si>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</si>
  <si>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</si>
  <si>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</si>
  <si>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</si>
  <si>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</si>
  <si>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</si>
  <si>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</si>
  <si>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</si>
  <si>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</si>
  <si>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</si>
  <si>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</si>
  <si>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</si>
  <si>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</si>
  <si>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</si>
  <si>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</si>
  <si>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</si>
  <si>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</si>
  <si>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</si>
  <si>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</si>
  <si>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</si>
  <si>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</si>
  <si>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</si>
  <si>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</si>
  <si>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</si>
  <si>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</si>
  <si>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</si>
  <si>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</si>
  <si>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</si>
  <si>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</si>
  <si>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</si>
  <si>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</si>
  <si>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</si>
  <si>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</si>
  <si>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</si>
  <si>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</si>
  <si>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</si>
  <si>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</si>
  <si>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</si>
  <si>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</si>
  <si>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</si>
  <si>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</si>
  <si>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</si>
  <si>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</si>
  <si>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</si>
  <si>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</si>
  <si>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</si>
  <si>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</si>
  <si>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</si>
  <si>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</si>
  <si>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</si>
  <si>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</si>
  <si>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</si>
  <si>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</si>
  <si>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</si>
  <si>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</si>
  <si>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</si>
  <si>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</si>
  <si>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</si>
  <si>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</si>
  <si>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</si>
  <si>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</si>
  <si>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</si>
  <si>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</si>
  <si>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</si>
  <si>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</si>
  <si>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</si>
  <si>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</si>
  <si>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</si>
  <si>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</si>
  <si>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</si>
  <si>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</si>
  <si>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</si>
  <si>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</si>
  <si>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</si>
  <si>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</si>
  <si>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</si>
  <si>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</si>
  <si>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</si>
  <si>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</si>
  <si>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</si>
  <si>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</si>
  <si>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</si>
  <si>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</si>
  <si>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</si>
  <si>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</si>
  <si>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</si>
  <si>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</si>
  <si>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</si>
  <si>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</si>
  <si>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</si>
  <si>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</si>
  <si>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</si>
  <si>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</si>
  <si>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</si>
  <si>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</si>
  <si>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</si>
  <si>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</si>
  <si>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</si>
  <si>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</si>
  <si>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</si>
  <si>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</si>
  <si>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</si>
  <si>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</si>
  <si>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</si>
  <si>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</si>
  <si>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</si>
  <si>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</si>
  <si>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</si>
  <si>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</si>
  <si>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</si>
  <si>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</si>
  <si>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</si>
  <si>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</si>
  <si>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</si>
  <si>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</si>
  <si>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</si>
  <si>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</si>
  <si>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</si>
  <si>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</si>
  <si>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</si>
  <si>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</si>
  <si>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</si>
  <si>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</si>
  <si>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</si>
  <si>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</si>
  <si>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</si>
  <si>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</si>
  <si>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</si>
  <si>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</si>
  <si>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</si>
  <si>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</si>
  <si>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</si>
  <si>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</si>
  <si>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</si>
  <si>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</si>
  <si>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</si>
  <si>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</si>
  <si>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</si>
  <si>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</si>
  <si>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</si>
  <si>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</si>
  <si>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</si>
  <si>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</si>
  <si>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</si>
  <si>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</si>
  <si>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</si>
  <si>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</si>
  <si>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</si>
  <si>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</si>
  <si>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</si>
  <si>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</si>
  <si>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</si>
  <si>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</si>
  <si>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</si>
  <si>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</si>
  <si>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</si>
  <si>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</si>
  <si>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</si>
  <si>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</si>
  <si>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</si>
  <si>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</si>
  <si>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</si>
  <si>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</si>
  <si>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</si>
  <si>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</si>
  <si>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</si>
  <si>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</si>
  <si>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</si>
  <si>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</si>
  <si>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</si>
  <si>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</si>
  <si>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</si>
  <si>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</si>
  <si>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</si>
  <si>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</si>
  <si>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</si>
  <si>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</si>
  <si>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</si>
  <si>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</si>
  <si>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</si>
  <si>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</si>
  <si>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</si>
  <si>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</si>
  <si>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</si>
  <si>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</si>
  <si>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</si>
  <si>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</si>
  <si>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</si>
  <si>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</si>
  <si>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</si>
  <si>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</si>
  <si>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</si>
  <si>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</si>
  <si>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</si>
  <si>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</si>
  <si>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</si>
  <si>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</si>
  <si>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</si>
  <si>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</si>
  <si>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</si>
  <si>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</si>
  <si>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</si>
  <si>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</si>
  <si>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</si>
  <si>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</si>
  <si>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</si>
  <si>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</si>
  <si>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</si>
  <si>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</si>
  <si>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</si>
  <si>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</si>
  <si>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</si>
  <si>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</si>
  <si>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</si>
  <si>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</si>
  <si>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</si>
  <si>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</si>
  <si>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</si>
  <si>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</si>
  <si>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</si>
  <si>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</si>
  <si>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</si>
  <si>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</si>
  <si>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</si>
  <si>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</si>
  <si>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</si>
  <si>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</si>
  <si>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</si>
  <si>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</si>
  <si>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</si>
  <si>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</si>
  <si>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</si>
  <si>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</si>
  <si>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</si>
  <si>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</si>
  <si>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</si>
  <si>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</si>
  <si>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</si>
  <si>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</si>
  <si>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</si>
  <si>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</si>
  <si>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</si>
  <si>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</si>
  <si>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</si>
  <si>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</si>
  <si>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</si>
  <si>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</si>
  <si>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</si>
  <si>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</si>
  <si>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</si>
  <si>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</si>
  <si>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</si>
  <si>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</si>
  <si>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</si>
  <si>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</si>
  <si>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</si>
  <si>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</si>
  <si>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</si>
  <si>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</si>
  <si>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</si>
  <si>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</si>
  <si>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</si>
  <si>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</si>
  <si>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</si>
  <si>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</si>
  <si>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</si>
  <si>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</si>
  <si>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</si>
  <si>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</si>
  <si>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</si>
  <si>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</si>
  <si>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</si>
  <si>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</si>
  <si>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</si>
  <si>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</si>
  <si>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</si>
  <si>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</si>
  <si>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</si>
  <si>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</si>
  <si>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</si>
  <si>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</si>
  <si>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</si>
  <si>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</si>
  <si>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</si>
  <si>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</si>
  <si>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</si>
  <si>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</si>
  <si>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</si>
  <si>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</si>
  <si>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</si>
  <si>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</si>
  <si>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</si>
  <si>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</si>
  <si>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</si>
  <si>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</si>
  <si>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</si>
  <si>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</si>
  <si>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</si>
  <si>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</si>
  <si>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</si>
  <si>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</si>
  <si>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</si>
  <si>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</si>
  <si>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</si>
  <si>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</si>
  <si>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</si>
  <si>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</si>
  <si>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</si>
  <si>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</si>
  <si>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</si>
  <si>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</si>
  <si>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</si>
  <si>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</si>
  <si>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</si>
  <si>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</si>
  <si>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</si>
  <si>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</si>
  <si>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</si>
  <si>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</si>
  <si>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</si>
  <si>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</si>
  <si>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</si>
  <si>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</si>
  <si>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</si>
  <si>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</si>
  <si>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</si>
  <si>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</si>
  <si>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</si>
  <si>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</si>
  <si>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</si>
  <si>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</si>
  <si>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</si>
  <si>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</si>
  <si>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</si>
  <si>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</si>
  <si>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</si>
  <si>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</si>
  <si>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</si>
  <si>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</si>
  <si>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</si>
  <si>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</si>
  <si>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</si>
  <si>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</si>
  <si>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</si>
  <si>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</si>
  <si>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</si>
  <si>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</si>
  <si>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</si>
  <si>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</si>
  <si>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</si>
  <si>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</si>
  <si>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</si>
  <si>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</si>
  <si>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</si>
  <si>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</si>
  <si>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</si>
  <si>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</si>
  <si>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</si>
  <si>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</si>
  <si>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</si>
  <si>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</si>
  <si>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</si>
  <si>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</si>
  <si>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</si>
  <si>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</si>
  <si>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</si>
  <si>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</si>
  <si>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</si>
  <si>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</si>
  <si>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</si>
  <si>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</si>
  <si>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</si>
  <si>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</si>
  <si>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</si>
  <si>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</si>
  <si>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</si>
  <si>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</si>
  <si>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</si>
  <si>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</si>
  <si>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</si>
  <si>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</si>
  <si>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</si>
  <si>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</si>
  <si>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</si>
  <si>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</si>
  <si>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</si>
  <si>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</si>
  <si>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</si>
  <si>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</si>
  <si>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</si>
  <si>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</si>
  <si>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</si>
  <si>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</si>
  <si>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</si>
  <si>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</si>
  <si>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</si>
  <si>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</si>
  <si>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</si>
  <si>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</si>
  <si>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</si>
  <si>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</si>
  <si>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</si>
  <si>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</si>
  <si>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</si>
  <si>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</si>
  <si>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</si>
  <si>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</si>
  <si>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</si>
  <si>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</si>
  <si>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</si>
  <si>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</si>
  <si>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</si>
  <si>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</si>
  <si>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</si>
  <si>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</si>
  <si>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</si>
  <si>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</si>
  <si>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</si>
  <si>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</si>
  <si>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</si>
  <si>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</si>
  <si>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</si>
  <si>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</si>
  <si>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</si>
  <si>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</si>
  <si>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</si>
  <si>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</si>
  <si>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</si>
  <si>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</si>
  <si>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</si>
  <si>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</si>
  <si>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</si>
  <si>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</si>
  <si>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</si>
  <si>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</si>
  <si>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</si>
  <si>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</si>
  <si>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</si>
  <si>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</si>
  <si>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</si>
  <si>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</si>
  <si>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</si>
  <si>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</si>
  <si>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</si>
  <si>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</si>
  <si>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</si>
  <si>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</si>
  <si>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</si>
  <si>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</si>
  <si>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</si>
  <si>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</si>
  <si>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</si>
  <si>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</si>
  <si>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</si>
  <si>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</si>
  <si>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</si>
  <si>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</si>
  <si>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</si>
  <si>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</si>
  <si>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</si>
  <si>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</si>
  <si>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</si>
  <si>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</si>
  <si>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</si>
  <si>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</si>
  <si>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</si>
  <si>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</si>
  <si>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</si>
  <si>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</si>
  <si>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</si>
  <si>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</si>
  <si>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</si>
  <si>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</si>
  <si>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</si>
  <si>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</si>
  <si>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</si>
  <si>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</si>
  <si>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</si>
  <si>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</si>
  <si>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</si>
  <si>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</si>
  <si>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</si>
  <si>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</si>
  <si>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</si>
  <si>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</si>
  <si>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</si>
  <si>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</si>
  <si>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</si>
  <si>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</si>
  <si>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</si>
  <si>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</si>
  <si>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</si>
  <si>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</si>
  <si>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</si>
  <si>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</si>
  <si>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</si>
  <si>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</si>
  <si>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</si>
  <si>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</si>
  <si>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</si>
  <si>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</si>
  <si>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</si>
  <si>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</si>
  <si>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</si>
  <si>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</si>
  <si>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</si>
  <si>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</si>
  <si>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</si>
  <si>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</si>
  <si>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</si>
  <si>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</si>
  <si>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</si>
  <si>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</si>
  <si>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</si>
  <si>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</si>
  <si>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</si>
  <si>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</si>
  <si>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</si>
  <si>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</si>
  <si>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</si>
  <si>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</si>
  <si>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</si>
  <si>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</si>
  <si>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</si>
  <si>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</si>
  <si>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</si>
  <si>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</si>
  <si>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</si>
  <si>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</si>
  <si>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</si>
  <si>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</si>
  <si>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</si>
  <si>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</si>
  <si>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</si>
  <si>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</si>
  <si>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</si>
  <si>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</si>
  <si>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</si>
  <si>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</si>
  <si>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</si>
  <si>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</si>
  <si>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</si>
  <si>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</si>
  <si>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</si>
  <si>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</si>
  <si>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</si>
  <si>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</si>
  <si>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</si>
  <si>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</si>
  <si>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</si>
  <si>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</si>
  <si>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</si>
  <si>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</si>
  <si>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</si>
  <si>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</si>
  <si>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</si>
  <si>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</si>
  <si>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</si>
  <si>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</si>
  <si>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</si>
  <si>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</si>
  <si>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</si>
  <si>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</si>
  <si>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</si>
  <si>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</si>
  <si>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</si>
  <si>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</si>
  <si>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</si>
  <si>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</si>
  <si>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</si>
  <si>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</si>
  <si>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</si>
  <si>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</si>
  <si>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</si>
  <si>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</si>
  <si>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</si>
  <si>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</si>
  <si>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</si>
  <si>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</si>
  <si>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</si>
  <si>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</si>
  <si>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</si>
  <si>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</si>
  <si>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</si>
  <si>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</si>
  <si>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</si>
  <si>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</si>
  <si>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</si>
  <si>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</si>
  <si>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</si>
  <si>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</si>
  <si>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</si>
  <si>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</si>
  <si>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</si>
  <si>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</si>
  <si>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</si>
  <si>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</si>
  <si>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</si>
  <si>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</si>
  <si>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</si>
  <si>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</si>
  <si>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</si>
  <si>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</si>
  <si>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</si>
  <si>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</si>
  <si>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</si>
  <si>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</si>
  <si>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</si>
  <si>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</si>
  <si>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</si>
  <si>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</si>
  <si>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</si>
  <si>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</si>
  <si>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</si>
  <si>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</si>
  <si>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</si>
  <si>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</si>
  <si>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</si>
  <si>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</si>
  <si>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</si>
  <si>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</si>
  <si>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</si>
  <si>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</si>
  <si>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</si>
  <si>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</si>
  <si>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</si>
  <si>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</si>
  <si>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</si>
  <si>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</si>
  <si>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</si>
  <si>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</si>
  <si>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</si>
  <si>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</si>
  <si>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</si>
  <si>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</si>
  <si>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</si>
  <si>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</si>
  <si>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</si>
  <si>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</si>
  <si>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</si>
  <si>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</si>
  <si>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</si>
  <si>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</si>
  <si>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</si>
  <si>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</si>
  <si>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</si>
  <si>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</si>
  <si>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</si>
  <si>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</si>
  <si>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</si>
  <si>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</si>
  <si>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</si>
  <si>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</si>
  <si>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</si>
  <si>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</si>
  <si>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</si>
  <si>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</si>
  <si>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</si>
  <si>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</si>
  <si>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</si>
  <si>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</si>
  <si>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</si>
  <si>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</si>
  <si>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</si>
  <si>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</si>
  <si>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</si>
  <si>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</si>
  <si>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</si>
  <si>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</si>
  <si>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</si>
  <si>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</si>
  <si>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</si>
  <si>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</si>
  <si>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</si>
  <si>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</si>
  <si>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</si>
  <si>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</si>
  <si>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</si>
  <si>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</si>
  <si>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</si>
  <si>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</si>
  <si>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</si>
  <si>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</si>
  <si>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</si>
  <si>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</si>
  <si>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</si>
  <si>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</si>
  <si>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</si>
  <si>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</si>
  <si>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</si>
  <si>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</si>
  <si>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</si>
  <si>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</si>
  <si>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</si>
  <si>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</si>
  <si>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</si>
  <si>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</si>
  <si>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</si>
  <si>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</si>
  <si>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</si>
  <si>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</si>
  <si>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</si>
  <si>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</si>
  <si>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</si>
  <si>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</si>
  <si>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</si>
  <si>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</si>
  <si>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</si>
  <si>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</si>
  <si>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</si>
  <si>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</si>
  <si>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</si>
  <si>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</si>
  <si>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</si>
  <si>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</si>
  <si>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</si>
  <si>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</si>
  <si>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</si>
  <si>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</si>
  <si>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</si>
  <si>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</si>
  <si>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</si>
  <si>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</si>
  <si>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</si>
  <si>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</si>
  <si>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</si>
  <si>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</si>
  <si>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</si>
  <si>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</si>
  <si>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</si>
  <si>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</si>
  <si>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</si>
  <si>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</si>
  <si>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</si>
  <si>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</si>
  <si>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</si>
  <si>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</si>
  <si>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</si>
  <si>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</si>
  <si>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</si>
  <si>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</si>
  <si>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</si>
  <si>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</si>
  <si>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</si>
  <si>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</si>
  <si>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</si>
  <si>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</si>
  <si>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</si>
  <si>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</si>
  <si>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</si>
  <si>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</si>
  <si>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</si>
  <si>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</si>
  <si>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</si>
  <si>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</si>
  <si>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</si>
  <si>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</si>
  <si>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</si>
  <si>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</si>
  <si>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</si>
  <si>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</si>
  <si>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</si>
  <si>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</si>
  <si>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</si>
  <si>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</si>
  <si>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</si>
  <si>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</si>
  <si>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</si>
  <si>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</si>
  <si>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</si>
  <si>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</si>
  <si>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</si>
  <si>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</si>
  <si>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</si>
  <si>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</si>
  <si>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</si>
  <si>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</si>
  <si>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</si>
  <si>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</si>
  <si>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</si>
  <si>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</si>
  <si>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</si>
  <si>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</si>
  <si>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</si>
  <si>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</si>
  <si>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</si>
  <si>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</si>
  <si>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</si>
  <si>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</si>
  <si>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</si>
  <si>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</si>
  <si>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</si>
  <si>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</si>
  <si>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</si>
  <si>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</si>
  <si>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</si>
  <si>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</si>
  <si>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</si>
  <si>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</si>
  <si>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</si>
  <si>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</si>
  <si>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</si>
  <si>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</si>
  <si>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</si>
  <si>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</si>
  <si>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</si>
  <si>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</si>
  <si>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</si>
  <si>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</si>
  <si>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</si>
  <si>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</si>
  <si>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</si>
  <si>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</si>
  <si>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</si>
  <si>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</si>
  <si>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</si>
  <si>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</si>
  <si>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</si>
  <si>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</si>
  <si>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</si>
  <si>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</si>
  <si>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</si>
  <si>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</si>
  <si>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</si>
  <si>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</si>
  <si>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</si>
  <si>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</si>
  <si>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</si>
  <si>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</si>
  <si>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</si>
  <si>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</si>
  <si>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</si>
  <si>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</si>
  <si>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</si>
  <si>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</si>
  <si>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</si>
  <si>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</si>
  <si>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</si>
  <si>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</si>
  <si>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</si>
  <si>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</si>
  <si>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</si>
  <si>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</si>
  <si>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</si>
  <si>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</si>
  <si>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</si>
  <si>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</si>
  <si>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</si>
  <si>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</si>
  <si>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</si>
  <si>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</si>
  <si>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</si>
  <si>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</si>
  <si>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</si>
  <si>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</si>
  <si>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</si>
  <si>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</si>
  <si>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</si>
  <si>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</si>
  <si>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</si>
  <si>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</si>
  <si>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</si>
  <si>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</si>
  <si>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</si>
  <si>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</si>
  <si>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</si>
  <si>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</si>
  <si>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</si>
  <si>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</si>
  <si>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</si>
  <si>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</si>
  <si>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</si>
  <si>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</si>
  <si>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</si>
  <si>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</si>
  <si>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</si>
  <si>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</si>
  <si>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</si>
  <si>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</si>
  <si>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</si>
  <si>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</si>
  <si>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</si>
  <si>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</si>
  <si>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</si>
  <si>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</si>
  <si>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</si>
  <si>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</si>
  <si>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</si>
  <si>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</si>
  <si>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</si>
  <si>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</si>
  <si>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</si>
  <si>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</si>
  <si>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</si>
  <si>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</si>
  <si>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</si>
  <si>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</si>
  <si>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</si>
  <si>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</si>
  <si>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</si>
  <si>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</si>
  <si>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</si>
  <si>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</si>
  <si>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</si>
  <si>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</si>
  <si>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</si>
  <si>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</si>
  <si>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</si>
  <si>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</si>
  <si>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</si>
  <si>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</si>
  <si>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</si>
  <si>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</si>
  <si>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</si>
  <si>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</si>
  <si>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</si>
  <si>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</si>
  <si>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</si>
  <si>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</si>
  <si>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</si>
  <si>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</si>
  <si>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</si>
  <si>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</si>
  <si>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</si>
  <si>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</si>
  <si>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</si>
  <si>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</si>
  <si>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</si>
  <si>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</si>
  <si>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</si>
  <si>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</si>
  <si>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</si>
  <si>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</si>
  <si>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</si>
  <si>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</si>
  <si>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</si>
  <si>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</si>
  <si>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</si>
  <si>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</si>
  <si>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</si>
  <si>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</si>
  <si>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</si>
  <si>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</si>
  <si>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</si>
  <si>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</si>
  <si>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</si>
  <si>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</si>
  <si>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</si>
  <si>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</si>
  <si>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</si>
  <si>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</si>
  <si>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</si>
  <si>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</si>
  <si>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</si>
  <si>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</si>
  <si>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</si>
  <si>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</si>
  <si>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</si>
  <si>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</si>
  <si>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</si>
  <si>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</si>
  <si>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</si>
  <si>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</si>
  <si>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</si>
  <si>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</si>
  <si>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</si>
  <si>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</si>
  <si>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</si>
  <si>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</si>
  <si>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</si>
  <si>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</si>
  <si>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</si>
  <si>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</si>
  <si>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</si>
  <si>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</si>
  <si>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</si>
  <si>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</si>
  <si>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</si>
  <si>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</si>
  <si>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</si>
  <si>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</si>
  <si>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</si>
  <si>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</si>
  <si>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</si>
  <si>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</si>
  <si>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</si>
  <si>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</si>
  <si>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</si>
  <si>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</si>
  <si>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</si>
  <si>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</si>
  <si>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</si>
  <si>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</si>
  <si>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</si>
  <si>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</si>
  <si>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</si>
  <si>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</si>
  <si>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</si>
  <si>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</si>
  <si>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</si>
  <si>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</si>
  <si>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</si>
  <si>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</si>
  <si>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</si>
  <si>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</si>
  <si>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</si>
  <si>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</si>
  <si>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</si>
  <si>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</si>
  <si>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</si>
  <si>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</si>
  <si>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</si>
  <si>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</si>
  <si>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</si>
  <si>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</si>
  <si>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</si>
  <si>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</si>
  <si>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</si>
  <si>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</si>
  <si>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</si>
  <si>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</si>
  <si>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</si>
  <si>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</si>
  <si>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</si>
  <si>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</si>
  <si>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</si>
  <si>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</si>
  <si>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</si>
  <si>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</si>
  <si>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</si>
  <si>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</si>
  <si>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</si>
  <si>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</si>
  <si>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</si>
  <si>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</si>
  <si>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</si>
  <si>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</si>
  <si>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</si>
  <si>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</si>
  <si>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</si>
  <si>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</si>
  <si>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</si>
  <si>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</si>
  <si>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</si>
  <si>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</si>
  <si>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</si>
  <si>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</si>
  <si>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</si>
  <si>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</si>
  <si>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</si>
  <si>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</si>
  <si>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</si>
  <si>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</si>
  <si>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</si>
  <si>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</si>
  <si>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</si>
  <si>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</si>
  <si>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</si>
  <si>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</si>
  <si>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</si>
  <si>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</si>
  <si>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</si>
  <si>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</si>
  <si>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</si>
  <si>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</si>
  <si>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</si>
  <si>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</si>
  <si>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</si>
  <si>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</si>
  <si>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</si>
  <si>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</si>
  <si>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</si>
  <si>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</si>
  <si>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</si>
  <si>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</si>
  <si>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</si>
  <si>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</si>
  <si>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</si>
  <si>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</si>
  <si>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</si>
  <si>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</si>
  <si>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</si>
  <si>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</si>
  <si>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</si>
  <si>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</si>
  <si>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</si>
  <si>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</si>
  <si>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</si>
  <si>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</si>
  <si>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</si>
  <si>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</si>
  <si>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</si>
  <si>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</si>
  <si>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</si>
  <si>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</si>
  <si>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</si>
  <si>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</si>
  <si>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</si>
  <si>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</si>
  <si>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</si>
  <si>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</si>
  <si>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</si>
  <si>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</si>
  <si>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</si>
  <si>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</si>
  <si>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</si>
  <si>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</si>
  <si>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</si>
  <si>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</si>
  <si>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</si>
  <si>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</si>
  <si>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</si>
  <si>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</si>
  <si>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</si>
  <si>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</si>
  <si>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</si>
  <si>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</si>
  <si>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</si>
  <si>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</si>
  <si>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</si>
  <si>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</si>
  <si>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</si>
  <si>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</si>
  <si>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</si>
  <si>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</si>
  <si>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</si>
  <si>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</si>
  <si>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</si>
  <si>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</si>
  <si>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</si>
  <si>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</si>
  <si>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</si>
  <si>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</si>
  <si>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</si>
  <si>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</si>
  <si>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</si>
  <si>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</si>
  <si>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</si>
  <si>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</si>
  <si>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</si>
  <si>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</si>
  <si>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</si>
  <si>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</si>
  <si>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</si>
  <si>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</si>
  <si>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</si>
  <si>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</si>
  <si>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</si>
  <si>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</si>
  <si>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</si>
  <si>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</si>
  <si>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</si>
  <si>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</si>
  <si>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</si>
  <si>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</si>
  <si>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</si>
  <si>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</si>
  <si>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</si>
  <si>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</si>
  <si>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</si>
  <si>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</si>
  <si>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</si>
  <si>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</si>
  <si>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</si>
  <si>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</si>
  <si>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</si>
  <si>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</si>
  <si>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</si>
  <si>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</si>
  <si>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</si>
  <si>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</si>
  <si>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</si>
  <si>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</si>
  <si>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</si>
  <si>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</si>
  <si>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</si>
  <si>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</si>
  <si>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</si>
  <si>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</si>
  <si>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</si>
  <si>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</si>
  <si>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</si>
  <si>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</si>
  <si>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</si>
  <si>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</si>
  <si>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</si>
  <si>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</si>
  <si>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</si>
  <si>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</si>
  <si>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</si>
  <si>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</si>
  <si>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</si>
  <si>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</si>
  <si>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</si>
  <si>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</si>
  <si>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</si>
  <si>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</si>
  <si>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</si>
  <si>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</si>
  <si>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</si>
  <si>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</si>
  <si>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</si>
  <si>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</si>
  <si>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</si>
  <si>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</si>
  <si>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</si>
  <si>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</si>
  <si>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</si>
  <si>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</si>
  <si>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</si>
  <si>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</si>
  <si>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</si>
  <si>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</si>
  <si>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</si>
  <si>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</si>
  <si>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</si>
  <si>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</si>
  <si>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</si>
  <si>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</si>
  <si>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</si>
  <si>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</si>
  <si>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</si>
  <si>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</si>
  <si>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</si>
  <si>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</si>
  <si>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</si>
  <si>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</si>
  <si>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</si>
  <si>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</si>
  <si>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</si>
  <si>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</si>
  <si>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</si>
  <si>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</si>
  <si>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</si>
  <si>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</si>
  <si>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</si>
  <si>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</si>
  <si>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</si>
  <si>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</si>
  <si>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</si>
  <si>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</si>
  <si>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</si>
  <si>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</si>
  <si>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</si>
  <si>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</si>
  <si>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</si>
  <si>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</si>
  <si>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</si>
  <si>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</si>
  <si>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</si>
  <si>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</si>
  <si>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</si>
  <si>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</si>
  <si>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</si>
  <si>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</si>
  <si>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</si>
  <si>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</si>
  <si>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</si>
  <si>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</si>
  <si>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</si>
  <si>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</si>
  <si>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</si>
  <si>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</si>
  <si>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</si>
  <si>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</si>
  <si>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</si>
  <si>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</si>
  <si>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</si>
  <si>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</si>
  <si>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</si>
  <si>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</si>
  <si>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</si>
  <si>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</si>
  <si>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</si>
  <si>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</si>
  <si>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</si>
  <si>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</si>
  <si>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</si>
  <si>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</si>
  <si>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</si>
  <si>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</si>
  <si>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</si>
  <si>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</si>
  <si>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</si>
  <si>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</si>
  <si>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</si>
  <si>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</si>
  <si>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</si>
  <si>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</si>
  <si>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</si>
  <si>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</si>
  <si>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</si>
  <si>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</si>
  <si>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</si>
  <si>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</si>
  <si>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</si>
  <si>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</si>
  <si>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</si>
  <si>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</si>
  <si>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</si>
  <si>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</si>
  <si>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</si>
  <si>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</si>
  <si>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</si>
  <si>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</si>
  <si>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</si>
  <si>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</si>
  <si>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</si>
  <si>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</si>
  <si>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</si>
  <si>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</si>
  <si>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</si>
  <si>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</si>
  <si>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</si>
  <si>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</si>
  <si>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</si>
  <si>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</si>
  <si>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</si>
  <si>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</si>
  <si>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</si>
  <si>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</si>
  <si>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</si>
  <si>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</si>
  <si>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</si>
  <si>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</si>
  <si>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</si>
  <si>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</si>
  <si>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</si>
  <si>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</si>
  <si>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</si>
  <si>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</si>
  <si>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</si>
  <si>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</si>
  <si>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</si>
  <si>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</si>
  <si>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</si>
  <si>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</si>
  <si>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</si>
  <si>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</si>
  <si>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</si>
  <si>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</si>
  <si>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</si>
  <si>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</si>
  <si>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</si>
  <si>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</si>
  <si>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</si>
  <si>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</si>
  <si>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</si>
  <si>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</si>
  <si>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</si>
  <si>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</si>
  <si>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</si>
  <si>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</si>
  <si>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</si>
  <si>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</si>
  <si>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</si>
  <si>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</si>
  <si>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</si>
  <si>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</si>
  <si>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</si>
  <si>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</si>
  <si>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</si>
  <si>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</si>
  <si>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</si>
  <si>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</si>
  <si>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</si>
  <si>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</si>
  <si>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</si>
  <si>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</si>
  <si>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</si>
  <si>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</si>
  <si>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</si>
  <si>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</si>
  <si>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</si>
  <si>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</si>
  <si>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</si>
  <si>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</si>
  <si>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</si>
  <si>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</si>
  <si>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</si>
  <si>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</si>
  <si>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</si>
  <si>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</si>
  <si>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</si>
  <si>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</si>
  <si>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</si>
  <si>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</si>
  <si>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</si>
  <si>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</si>
  <si>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</si>
  <si>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</si>
  <si>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</si>
  <si>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</si>
  <si>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</si>
  <si>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</si>
  <si>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</si>
  <si>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</si>
  <si>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</si>
  <si>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</si>
  <si>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</si>
  <si>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</si>
  <si>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</si>
  <si>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</si>
  <si>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</si>
  <si>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</si>
  <si>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</si>
  <si>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</si>
  <si>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</si>
  <si>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</si>
  <si>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</si>
  <si>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</si>
  <si>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</si>
  <si>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</si>
  <si>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</si>
  <si>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</si>
  <si>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</si>
  <si>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</si>
  <si>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</si>
  <si>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</si>
  <si>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</si>
  <si>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</si>
  <si>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</si>
  <si>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</si>
  <si>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</si>
  <si>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</si>
  <si>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</si>
  <si>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</si>
  <si>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</si>
  <si>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</si>
  <si>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</si>
  <si>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</si>
  <si>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</si>
  <si>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</si>
  <si>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</si>
  <si>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</si>
  <si>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</si>
  <si>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</si>
  <si>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</si>
  <si>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</si>
  <si>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</si>
  <si>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</si>
  <si>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</si>
  <si>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</si>
  <si>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</si>
  <si>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</si>
  <si>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</si>
  <si>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</si>
  <si>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</si>
  <si>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</si>
  <si>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</si>
  <si>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</si>
  <si>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</si>
  <si>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</si>
  <si>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</si>
  <si>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</si>
  <si>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</si>
  <si>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</si>
  <si>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</si>
  <si>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</si>
  <si>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</si>
  <si>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</si>
  <si>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</si>
  <si>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</si>
  <si>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</si>
  <si>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</si>
  <si>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</si>
  <si>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</si>
  <si>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</si>
  <si>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</si>
  <si>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</si>
  <si>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</si>
  <si>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</si>
  <si>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</si>
  <si>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</si>
  <si>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</si>
  <si>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</si>
  <si>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</si>
  <si>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</si>
  <si>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</si>
  <si>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</si>
  <si>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</si>
  <si>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</si>
  <si>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</si>
  <si>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</si>
  <si>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</si>
  <si>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</si>
  <si>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</si>
  <si>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</si>
  <si>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</si>
  <si>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</si>
  <si>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</si>
  <si>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</si>
  <si>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</si>
  <si>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</si>
  <si>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</si>
  <si>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</si>
  <si>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</si>
  <si>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</si>
  <si>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</si>
  <si>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</si>
  <si>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</si>
  <si>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</si>
  <si>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</si>
  <si>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</si>
  <si>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</si>
  <si>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</si>
  <si>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</si>
  <si>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</si>
  <si>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</si>
  <si>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</si>
  <si>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</si>
  <si>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</si>
  <si>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</si>
  <si>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</si>
  <si>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</si>
  <si>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</si>
  <si>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</si>
  <si>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</si>
  <si>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</si>
  <si>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</si>
  <si>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</si>
  <si>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</si>
  <si>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</si>
  <si>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</si>
  <si>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</si>
  <si>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</si>
  <si>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</si>
  <si>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</si>
  <si>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</si>
  <si>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</si>
  <si>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</si>
  <si>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</si>
  <si>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</si>
  <si>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</si>
  <si>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</si>
  <si>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</si>
  <si>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</si>
  <si>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</si>
  <si>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</si>
  <si>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</si>
  <si>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</si>
  <si>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</si>
  <si>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</si>
  <si>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</si>
  <si>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</si>
  <si>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</si>
  <si>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</si>
  <si>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</si>
  <si>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</si>
  <si>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</si>
  <si>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</si>
  <si>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</si>
  <si>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</si>
  <si>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</si>
  <si>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</si>
  <si>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</si>
  <si>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</si>
  <si>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</si>
  <si>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</si>
  <si>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</si>
  <si>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</si>
  <si>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</si>
  <si>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</si>
  <si>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</si>
  <si>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</si>
  <si>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</si>
  <si>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</si>
  <si>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</si>
  <si>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</si>
  <si>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</si>
  <si>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</si>
  <si>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</si>
  <si>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</si>
  <si>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</si>
  <si>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</si>
  <si>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</si>
  <si>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</si>
  <si>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</si>
  <si>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</si>
  <si>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</si>
  <si>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</si>
  <si>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</si>
  <si>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</si>
  <si>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</si>
  <si>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</si>
  <si>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</si>
  <si>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</si>
  <si>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</si>
  <si>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</si>
  <si>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</si>
  <si>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</si>
  <si>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</si>
  <si>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</si>
  <si>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</si>
  <si>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</si>
  <si>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</si>
  <si>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</si>
  <si>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</si>
  <si>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</si>
  <si>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</si>
  <si>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</si>
  <si>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</si>
  <si>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</si>
  <si>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</si>
  <si>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</si>
  <si>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</si>
  <si>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</si>
  <si>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</si>
  <si>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</si>
  <si>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</si>
  <si>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</si>
  <si>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</si>
  <si>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</si>
  <si>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</si>
  <si>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</si>
  <si>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</si>
  <si>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</si>
  <si>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</si>
  <si>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</si>
  <si>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</si>
  <si>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</si>
  <si>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</si>
  <si>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</si>
  <si>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</si>
  <si>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</si>
  <si>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</si>
  <si>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</si>
  <si>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</si>
  <si>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</si>
  <si>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</si>
  <si>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</si>
  <si>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</si>
  <si>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</si>
  <si>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</si>
  <si>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</si>
  <si>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</si>
  <si>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</si>
  <si>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</si>
  <si>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</si>
  <si>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</si>
  <si>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</si>
  <si>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</si>
  <si>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</si>
  <si>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</si>
  <si>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</si>
  <si>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</si>
  <si>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</si>
  <si>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</si>
  <si>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</si>
  <si>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</si>
  <si>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</si>
  <si>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</si>
  <si>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</si>
  <si>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</si>
  <si>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</si>
  <si>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</si>
  <si>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</si>
  <si>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</si>
  <si>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</si>
  <si>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</si>
  <si>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</si>
  <si>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</si>
  <si>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</si>
  <si>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</si>
  <si>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</si>
  <si>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</si>
  <si>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</si>
  <si>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</si>
  <si>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</si>
  <si>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</si>
  <si>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</si>
  <si>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</si>
  <si>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</si>
  <si>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</si>
  <si>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</si>
  <si>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</si>
  <si>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</si>
  <si>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</si>
  <si>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</si>
  <si>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</si>
  <si>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</si>
  <si>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</si>
  <si>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</si>
  <si>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</si>
  <si>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</si>
  <si>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</si>
  <si>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</si>
  <si>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</si>
  <si>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</si>
  <si>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</si>
  <si>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</si>
  <si>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</si>
  <si>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</si>
  <si>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</si>
  <si>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</si>
  <si>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</si>
  <si>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</si>
  <si>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</si>
  <si>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</si>
  <si>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</si>
  <si>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</si>
  <si>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</si>
  <si>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</si>
  <si>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</si>
  <si>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</si>
  <si>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</si>
  <si>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</si>
  <si>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</si>
  <si>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</si>
  <si>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</si>
  <si>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</si>
  <si>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</si>
  <si>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</si>
  <si>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</si>
  <si>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</si>
  <si>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</si>
  <si>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</si>
  <si>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</si>
  <si>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</si>
  <si>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</si>
  <si>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</si>
  <si>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</si>
  <si>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</si>
  <si>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</si>
  <si>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</si>
  <si>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</si>
  <si>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</si>
  <si>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</si>
  <si>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</si>
  <si>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</si>
  <si>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</si>
  <si>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</si>
  <si>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</si>
  <si>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</si>
  <si>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</si>
  <si>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</si>
  <si>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</si>
  <si>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</si>
  <si>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</si>
  <si>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</si>
  <si>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</si>
  <si>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</si>
  <si>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</si>
  <si>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</si>
  <si>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</si>
  <si>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</si>
  <si>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</si>
  <si>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</si>
  <si>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</si>
  <si>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</si>
  <si>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</si>
  <si>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</si>
  <si>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</si>
  <si>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</si>
  <si>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</si>
  <si>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</si>
  <si>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</si>
  <si>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</si>
  <si>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</si>
  <si>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</si>
  <si>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</si>
  <si>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</si>
  <si>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</si>
  <si>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</si>
  <si>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</si>
  <si>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</si>
  <si>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</si>
  <si>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</si>
  <si>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</si>
  <si>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</si>
  <si>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</si>
  <si>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</si>
  <si>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</si>
  <si>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</si>
  <si>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</si>
  <si>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</si>
  <si>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</si>
  <si>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</si>
  <si>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</si>
  <si>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</si>
  <si>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</si>
  <si>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</si>
  <si>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</si>
  <si>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</si>
  <si>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</si>
  <si>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</si>
  <si>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</si>
  <si>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</si>
  <si>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</si>
  <si>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</si>
  <si>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</si>
  <si>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</si>
  <si>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</si>
  <si>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</si>
  <si>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</si>
  <si>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</si>
  <si>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</si>
  <si>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</si>
  <si>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</si>
  <si>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</si>
  <si>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</si>
  <si>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</si>
  <si>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</si>
  <si>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</si>
  <si>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</si>
  <si>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</si>
  <si>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</si>
  <si>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</si>
  <si>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</si>
  <si>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</si>
  <si>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</si>
  <si>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</si>
  <si>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</si>
  <si>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</si>
  <si>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</si>
  <si>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</si>
  <si>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</si>
  <si>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</si>
  <si>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</si>
  <si>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</si>
  <si>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</si>
  <si>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</si>
  <si>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</si>
  <si>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</si>
  <si>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</si>
  <si>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</si>
  <si>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</si>
  <si>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</si>
  <si>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</si>
  <si>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</si>
  <si>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</si>
  <si>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</si>
  <si>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</si>
  <si>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</si>
  <si>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</si>
  <si>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</si>
  <si>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</si>
  <si>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</si>
  <si>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</si>
  <si>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</si>
  <si>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</si>
  <si>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</si>
  <si>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</si>
  <si>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</si>
  <si>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</si>
  <si>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</si>
  <si>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</si>
  <si>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</si>
  <si>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</si>
  <si>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</si>
  <si>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</si>
  <si>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</si>
  <si>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</si>
  <si>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</si>
  <si>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</si>
  <si>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</si>
  <si>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</si>
  <si>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</si>
  <si>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</si>
  <si>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</si>
  <si>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</si>
  <si>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</si>
  <si>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</si>
  <si>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</si>
  <si>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</si>
  <si>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</si>
  <si>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</si>
  <si>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</si>
  <si>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</si>
  <si>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</si>
  <si>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</si>
  <si>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</si>
  <si>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</si>
  <si>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</si>
  <si>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</si>
  <si>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</si>
  <si>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</si>
  <si>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</si>
  <si>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</si>
  <si>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</si>
  <si>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</si>
  <si>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</si>
  <si>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</si>
  <si>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</si>
  <si>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</si>
  <si>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</si>
  <si>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</si>
  <si>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</si>
  <si>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</si>
  <si>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</si>
  <si>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</si>
  <si>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</si>
  <si>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</si>
  <si>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</si>
  <si>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</si>
  <si>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</si>
  <si>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</si>
  <si>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</si>
  <si>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</si>
  <si>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</si>
  <si>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</si>
  <si>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</si>
  <si>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</si>
  <si>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</si>
  <si>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</si>
  <si>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</si>
  <si>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</si>
  <si>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</si>
  <si>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</si>
  <si>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</si>
  <si>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</si>
  <si>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</si>
  <si>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</si>
  <si>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</si>
  <si>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</si>
  <si>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</si>
  <si>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</si>
  <si>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</si>
  <si>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</si>
  <si>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</si>
  <si>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</si>
  <si>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</si>
  <si>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</si>
  <si>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</si>
  <si>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</si>
  <si>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</si>
  <si>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</si>
  <si>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</si>
  <si>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</si>
  <si>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</si>
  <si>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</si>
  <si>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</si>
  <si>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</si>
  <si>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</si>
  <si>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</si>
  <si>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</si>
  <si>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</si>
  <si>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</si>
  <si>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</si>
  <si>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</si>
  <si>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</si>
  <si>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</si>
  <si>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</si>
  <si>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</si>
  <si>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</si>
  <si>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</si>
  <si>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</si>
  <si>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</si>
  <si>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</si>
  <si>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</si>
  <si>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</si>
  <si>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</si>
  <si>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</si>
  <si>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</si>
  <si>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</si>
  <si>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</si>
  <si>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</si>
  <si>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</si>
  <si>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</si>
  <si>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</si>
  <si>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</si>
  <si>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</si>
  <si>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</si>
  <si>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</si>
  <si>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</si>
  <si>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</si>
  <si>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</si>
  <si>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</si>
  <si>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</si>
  <si>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</si>
  <si>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</si>
  <si>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</si>
  <si>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</si>
  <si>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</si>
  <si>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</si>
  <si>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</si>
  <si>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</si>
  <si>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</si>
  <si>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</si>
  <si>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</si>
  <si>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</si>
  <si>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</si>
  <si>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</si>
  <si>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</si>
  <si>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</si>
  <si>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</si>
  <si>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</si>
  <si>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</si>
  <si>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</si>
  <si>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</si>
  <si>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</si>
  <si>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</si>
  <si>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</si>
  <si>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</si>
  <si>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</si>
  <si>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</si>
  <si>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</si>
  <si>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</si>
  <si>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</si>
  <si>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</si>
  <si>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</si>
  <si>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</si>
  <si>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</si>
  <si>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</si>
  <si>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</si>
  <si>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</si>
  <si>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</si>
  <si>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</si>
  <si>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</si>
  <si>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</si>
  <si>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</si>
  <si>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</si>
  <si>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</si>
  <si>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</si>
  <si>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</si>
  <si>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</si>
  <si>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</si>
  <si>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</si>
  <si>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</si>
  <si>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</si>
  <si>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</si>
  <si>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</si>
  <si>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</si>
  <si>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</si>
  <si>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</si>
  <si>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</si>
  <si>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</si>
  <si>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</si>
  <si>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</si>
  <si>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</si>
  <si>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</si>
  <si>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</si>
  <si>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</si>
  <si>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</si>
  <si>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</si>
  <si>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</si>
  <si>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</si>
  <si>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</si>
  <si>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</si>
  <si>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</si>
  <si>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</si>
  <si>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</si>
  <si>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</si>
  <si>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</si>
  <si>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</si>
  <si>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</si>
  <si>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</si>
  <si>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</si>
  <si>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</si>
  <si>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</si>
  <si>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</si>
  <si>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</si>
  <si>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</si>
  <si>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</si>
  <si>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</si>
  <si>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</si>
  <si>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</si>
  <si>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</si>
  <si>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</si>
  <si>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</si>
  <si>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</si>
  <si>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</si>
  <si>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</si>
  <si>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</si>
  <si>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</si>
  <si>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</si>
  <si>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</si>
  <si>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</si>
  <si>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</si>
  <si>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</si>
  <si>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</si>
  <si>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</si>
  <si>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</si>
  <si>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</si>
  <si>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</si>
  <si>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</si>
  <si>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</si>
  <si>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</si>
  <si>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</si>
  <si>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</si>
  <si>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</si>
  <si>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</si>
  <si>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</si>
  <si>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</si>
  <si>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</si>
  <si>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</si>
  <si>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</si>
  <si>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</si>
  <si>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</si>
  <si>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</si>
  <si>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</si>
  <si>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</si>
  <si>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</si>
  <si>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</si>
  <si>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</si>
  <si>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</si>
  <si>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</si>
  <si>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</si>
  <si>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</si>
  <si>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</si>
  <si>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</si>
  <si>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</si>
  <si>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</si>
  <si>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</si>
  <si>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</si>
  <si>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</si>
  <si>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</si>
  <si>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</si>
  <si>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</si>
  <si>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</si>
  <si>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</si>
  <si>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</si>
  <si>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</si>
  <si>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</si>
  <si>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</si>
  <si>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</si>
  <si>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</si>
  <si>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</si>
  <si>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</si>
  <si>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</si>
  <si>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</si>
  <si>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</si>
  <si>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</si>
  <si>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</si>
  <si>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</si>
  <si>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</si>
  <si>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</si>
  <si>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</si>
  <si>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</si>
  <si>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</si>
  <si>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</si>
  <si>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</si>
  <si>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</si>
  <si>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</si>
  <si>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</si>
  <si>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</si>
  <si>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</si>
  <si>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</si>
  <si>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</si>
  <si>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</si>
  <si>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</si>
  <si>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</si>
  <si>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</si>
  <si>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</si>
  <si>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</si>
  <si>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</si>
  <si>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</si>
  <si>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</si>
  <si>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</si>
  <si>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</si>
  <si>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</si>
  <si>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</si>
  <si>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</si>
  <si>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</si>
  <si>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</si>
  <si>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</si>
  <si>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</si>
  <si>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</si>
  <si>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</si>
  <si>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</si>
  <si>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</si>
  <si>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</si>
  <si>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</si>
  <si>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</si>
  <si>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</si>
  <si>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</si>
  <si>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</si>
  <si>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</si>
  <si>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</si>
  <si>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</si>
  <si>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</si>
  <si>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</si>
  <si>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</si>
  <si>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</si>
  <si>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</si>
  <si>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</si>
  <si>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</si>
  <si>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</si>
  <si>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</si>
  <si>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</si>
  <si>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</si>
  <si>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</si>
  <si>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</si>
  <si>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</si>
  <si>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</si>
  <si>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</si>
  <si>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</si>
  <si>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</si>
  <si>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</si>
  <si>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</si>
  <si>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</si>
  <si>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</si>
  <si>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</si>
  <si>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</si>
  <si>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</si>
  <si>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</si>
  <si>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</si>
  <si>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</si>
  <si>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</si>
  <si>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</si>
  <si>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</si>
  <si>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</si>
  <si>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</si>
  <si>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</si>
  <si>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</si>
  <si>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</si>
  <si>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</si>
  <si>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</si>
  <si>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</si>
  <si>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</si>
  <si>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</si>
  <si>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</si>
  <si>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</si>
  <si>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</si>
  <si>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</si>
  <si>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</si>
  <si>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</si>
  <si>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</si>
  <si>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</si>
  <si>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</si>
  <si>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</si>
  <si>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</si>
  <si>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</si>
  <si>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</si>
  <si>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</si>
  <si>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</si>
  <si>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</si>
  <si>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</si>
  <si>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</si>
  <si>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</si>
  <si>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</si>
  <si>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</si>
  <si>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</si>
  <si>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</si>
  <si>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</si>
  <si>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</si>
  <si>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</si>
  <si>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</si>
  <si>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</si>
  <si>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</si>
  <si>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</si>
  <si>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</si>
  <si>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</si>
  <si>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</si>
  <si>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</si>
  <si>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</si>
  <si>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</si>
  <si>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</si>
  <si>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</si>
  <si>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</si>
  <si>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</si>
  <si>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</si>
  <si>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</si>
  <si>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</si>
  <si>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</si>
  <si>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</si>
  <si>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</si>
  <si>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</si>
  <si>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</si>
  <si>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</si>
  <si>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</si>
  <si>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</si>
  <si>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</si>
  <si>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</si>
  <si>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</si>
  <si>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</si>
  <si>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</si>
  <si>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</si>
  <si>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</si>
  <si>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</si>
  <si>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</si>
  <si>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</si>
  <si>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</si>
  <si>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</si>
  <si>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</si>
  <si>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</si>
  <si>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</si>
  <si>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</si>
  <si>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</si>
  <si>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</si>
  <si>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</si>
  <si>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</si>
  <si>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</si>
  <si>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</si>
  <si>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</si>
  <si>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</si>
  <si>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</si>
  <si>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</si>
  <si>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</si>
  <si>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</si>
  <si>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</si>
  <si>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</si>
  <si>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</si>
  <si>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</si>
  <si>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</si>
  <si>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</si>
  <si>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</si>
  <si>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</si>
  <si>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</si>
  <si>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</si>
  <si>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</si>
  <si>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</si>
  <si>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</si>
  <si>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</si>
  <si>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</si>
  <si>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</si>
  <si>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</si>
  <si>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</si>
  <si>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</si>
  <si>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</si>
  <si>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</si>
  <si>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</si>
  <si>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</si>
  <si>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</si>
  <si>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</si>
  <si>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</si>
  <si>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</si>
  <si>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</si>
  <si>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</si>
  <si>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</si>
  <si>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</si>
  <si>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</si>
  <si>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</si>
  <si>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</si>
  <si>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</si>
  <si>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</si>
  <si>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</si>
  <si>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</si>
  <si>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</si>
  <si>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</si>
  <si>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</si>
  <si>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</si>
  <si>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</si>
  <si>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</si>
  <si>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</si>
  <si>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</si>
  <si>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</si>
  <si>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</si>
  <si>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</si>
  <si>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</si>
  <si>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</si>
  <si>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</si>
  <si>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</si>
  <si>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</si>
  <si>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</si>
  <si>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</si>
  <si>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</si>
  <si>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</si>
  <si>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</si>
  <si>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</si>
  <si>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</si>
  <si>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</si>
  <si>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</si>
  <si>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</si>
  <si>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</si>
  <si>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</si>
  <si>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</si>
  <si>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</si>
  <si>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</si>
  <si>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</si>
  <si>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</si>
  <si>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</si>
  <si>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</si>
  <si>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</si>
  <si>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</si>
  <si>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</si>
  <si>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</si>
  <si>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</si>
  <si>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</si>
  <si>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</si>
  <si>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</si>
  <si>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</si>
  <si>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</si>
  <si>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</si>
  <si>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</si>
  <si>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</si>
  <si>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</si>
  <si>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</si>
  <si>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</si>
  <si>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</si>
  <si>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</si>
  <si>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</si>
  <si>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</si>
  <si>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</si>
  <si>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</si>
  <si>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</si>
  <si>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</si>
  <si>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</si>
  <si>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</si>
  <si>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</si>
  <si>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</si>
  <si>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</si>
  <si>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</si>
  <si>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</si>
  <si>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</si>
  <si>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</si>
  <si>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</si>
  <si>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</si>
  <si>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</si>
  <si>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</si>
  <si>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</si>
  <si>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</si>
  <si>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</si>
  <si>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</si>
  <si>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</si>
  <si>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</si>
  <si>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</si>
  <si>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</si>
  <si>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</si>
  <si>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</si>
  <si>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</si>
  <si>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</si>
  <si>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</si>
  <si>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</si>
  <si>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</si>
  <si>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</si>
  <si>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</si>
  <si>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</si>
  <si>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</si>
  <si>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</si>
  <si>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</si>
  <si>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</si>
  <si>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</si>
  <si>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</si>
  <si>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</si>
  <si>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</si>
  <si>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</si>
  <si>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</si>
  <si>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</si>
  <si>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</si>
  <si>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</si>
  <si>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</si>
  <si>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</si>
  <si>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</si>
  <si>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</si>
  <si>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</si>
  <si>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</si>
  <si>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</si>
  <si>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</si>
  <si>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</si>
  <si>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</si>
  <si>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</si>
  <si>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</si>
  <si>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</si>
  <si>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</si>
  <si>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</si>
  <si>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</si>
  <si>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</si>
  <si>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</si>
  <si>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</si>
  <si>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</si>
  <si>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</si>
  <si>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</si>
  <si>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</si>
  <si>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</si>
  <si>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</si>
  <si>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</si>
  <si>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</si>
  <si>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</si>
  <si>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</si>
  <si>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</si>
  <si>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</si>
  <si>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</si>
  <si>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</si>
  <si>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</si>
  <si>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</si>
  <si>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</si>
  <si>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</si>
  <si>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</si>
  <si>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</si>
  <si>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</si>
  <si>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</si>
  <si>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</si>
  <si>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</si>
  <si>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</si>
  <si>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</si>
  <si>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</si>
  <si>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</si>
  <si>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</si>
  <si>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</si>
  <si>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</si>
  <si>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</si>
  <si>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</si>
  <si>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</si>
  <si>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</si>
  <si>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</si>
  <si>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</si>
  <si>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</si>
  <si>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</si>
  <si>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</si>
  <si>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</si>
  <si>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</si>
  <si>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</si>
  <si>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</si>
  <si>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</si>
  <si>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</si>
  <si>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</si>
  <si>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</si>
  <si>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</si>
  <si>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</si>
  <si>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</si>
  <si>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</si>
  <si>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</si>
  <si>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</si>
  <si>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</si>
  <si>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</si>
  <si>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</si>
  <si>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</si>
  <si>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</si>
  <si>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</si>
  <si>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</si>
  <si>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</si>
  <si>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</si>
  <si>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</si>
  <si>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</si>
  <si>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</si>
  <si>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</si>
  <si>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</si>
  <si>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</si>
  <si>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</si>
  <si>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</si>
  <si>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</si>
  <si>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</si>
  <si>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</si>
  <si>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</si>
  <si>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</si>
  <si>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</si>
  <si>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</si>
  <si>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</si>
  <si>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</si>
  <si>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</si>
  <si>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</si>
  <si>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</si>
  <si>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</si>
  <si>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</si>
  <si>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</si>
  <si>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</si>
  <si>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</si>
  <si>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</si>
  <si>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</si>
  <si>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</si>
  <si>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</si>
  <si>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</si>
  <si>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</si>
  <si>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</si>
  <si>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</si>
  <si>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</si>
  <si>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</si>
  <si>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</si>
  <si>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</si>
  <si>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</si>
  <si>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</si>
  <si>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</si>
  <si>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</si>
  <si>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</si>
  <si>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</si>
  <si>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</si>
  <si>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</si>
  <si>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</si>
  <si>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</si>
  <si>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</si>
  <si>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</si>
  <si>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</si>
  <si>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</si>
  <si>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</si>
  <si>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</si>
  <si>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</si>
  <si>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</si>
  <si>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</si>
  <si>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</si>
  <si>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</si>
  <si>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</si>
  <si>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</si>
  <si>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</si>
  <si>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</si>
  <si>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</si>
  <si>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</si>
  <si>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</si>
  <si>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</si>
  <si>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</si>
  <si>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</si>
  <si>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</si>
  <si>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</si>
  <si>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</si>
  <si>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</si>
  <si>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</si>
  <si>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</si>
  <si>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</si>
  <si>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</si>
  <si>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</si>
  <si>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</si>
  <si>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</si>
  <si>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</si>
  <si>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</si>
  <si>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</si>
  <si>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</si>
  <si>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</si>
  <si>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</si>
  <si>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</si>
  <si>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</si>
  <si>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</si>
  <si>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</si>
  <si>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</si>
  <si>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</si>
  <si>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</si>
  <si>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</si>
  <si>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</si>
  <si>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</si>
  <si>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</si>
  <si>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</si>
  <si>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</si>
  <si>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</si>
  <si>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</si>
  <si>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</si>
  <si>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</si>
  <si>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</si>
  <si>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</si>
  <si>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</si>
  <si>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</si>
  <si>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</si>
  <si>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</si>
  <si>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</si>
  <si>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</si>
  <si>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</si>
  <si>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</si>
  <si>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</si>
  <si>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</si>
  <si>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</si>
  <si>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</si>
  <si>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</si>
  <si>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</si>
  <si>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</si>
  <si>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</si>
  <si>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</si>
  <si>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</si>
  <si>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</si>
  <si>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</si>
  <si>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</si>
  <si>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</si>
  <si>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</si>
  <si>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</si>
  <si>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</si>
  <si>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</si>
  <si>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</si>
  <si>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</si>
  <si>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</si>
  <si>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</si>
  <si>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</si>
  <si>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</si>
  <si>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</si>
  <si>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</si>
  <si>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</si>
  <si>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</si>
  <si>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</si>
  <si>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</si>
  <si>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</si>
  <si>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</si>
  <si>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</si>
  <si>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</si>
  <si>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</si>
  <si>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</si>
  <si>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</si>
  <si>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</si>
  <si>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</si>
  <si>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</si>
  <si>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</si>
  <si>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</si>
  <si>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</si>
  <si>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</si>
  <si>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</si>
  <si>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</si>
  <si>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</si>
  <si>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</si>
  <si>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</si>
  <si>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</si>
  <si>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</si>
  <si>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</si>
  <si>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</si>
  <si>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</si>
  <si>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</si>
  <si>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</si>
  <si>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</si>
  <si>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</si>
  <si>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</si>
  <si>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</si>
  <si>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</si>
  <si>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</si>
  <si>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</si>
  <si>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</si>
  <si>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</si>
  <si>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</si>
  <si>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</si>
  <si>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</si>
  <si>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</si>
  <si>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</si>
  <si>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</si>
  <si>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</si>
  <si>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</si>
  <si>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</si>
  <si>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</si>
  <si>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</si>
  <si>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</si>
  <si>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</si>
  <si>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</si>
  <si>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</si>
  <si>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</si>
  <si>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</si>
  <si>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</si>
  <si>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</si>
  <si>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</si>
  <si>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</si>
  <si>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</si>
  <si>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</si>
  <si>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</si>
  <si>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</si>
  <si>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</si>
  <si>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</si>
  <si>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</si>
  <si>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</si>
  <si>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</si>
  <si>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</si>
  <si>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</si>
  <si>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</si>
  <si>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</si>
  <si>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</si>
  <si>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</si>
  <si>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</si>
  <si>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</si>
  <si>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</si>
  <si>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</si>
  <si>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</si>
  <si>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</si>
  <si>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</si>
  <si>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</si>
  <si>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</si>
  <si>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</si>
  <si>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</si>
  <si>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</si>
  <si>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</si>
  <si>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</si>
  <si>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</si>
  <si>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</si>
  <si>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</si>
  <si>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</si>
  <si>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</si>
  <si>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</si>
  <si>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</si>
  <si>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</si>
  <si>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</si>
  <si>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</si>
  <si>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</si>
  <si>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</si>
  <si>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</si>
  <si>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</si>
  <si>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</si>
  <si>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</si>
  <si>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</si>
  <si>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</si>
  <si>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</si>
  <si>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</si>
  <si>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</si>
  <si>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</si>
  <si>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</si>
  <si>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</si>
  <si>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</si>
  <si>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</si>
  <si>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</si>
  <si>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</si>
  <si>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</si>
  <si>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</si>
  <si>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</si>
  <si>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</si>
  <si>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</si>
  <si>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</si>
  <si>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</si>
  <si>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</si>
  <si>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</si>
  <si>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</si>
  <si>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</si>
  <si>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</si>
  <si>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</si>
  <si>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</si>
  <si>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</si>
  <si>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</si>
  <si>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</si>
  <si>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</si>
  <si>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</si>
  <si>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</si>
  <si>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</si>
  <si>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</si>
  <si>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</si>
  <si>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</si>
  <si>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</si>
  <si>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</si>
  <si>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</si>
  <si>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</si>
  <si>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</si>
  <si>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</si>
  <si>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</si>
  <si>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</si>
  <si>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</si>
  <si>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</si>
  <si>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</si>
  <si>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</si>
  <si>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</si>
  <si>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</si>
  <si>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</si>
  <si>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</si>
  <si>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</si>
  <si>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</si>
  <si>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</si>
  <si>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</si>
  <si>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</si>
  <si>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</si>
  <si>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</si>
  <si>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</si>
  <si>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</si>
  <si>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</si>
  <si>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</si>
  <si>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</si>
  <si>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</si>
  <si>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</si>
  <si>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</si>
  <si>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</si>
  <si>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</si>
  <si>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</si>
  <si>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</si>
  <si>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</si>
  <si>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</si>
  <si>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</si>
  <si>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</si>
  <si>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</si>
  <si>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</si>
  <si>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</si>
  <si>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</si>
  <si>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</si>
  <si>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</si>
  <si>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</si>
  <si>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</si>
  <si>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</si>
  <si>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</si>
  <si>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</si>
  <si>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</si>
  <si>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</si>
  <si>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</si>
  <si>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</si>
  <si>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</si>
  <si>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</si>
  <si>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</si>
  <si>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</si>
  <si>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</si>
  <si>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</si>
  <si>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</si>
  <si>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</si>
  <si>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</si>
  <si>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</si>
  <si>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</si>
  <si>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</si>
  <si>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</si>
  <si>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</si>
  <si>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</si>
  <si>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</si>
  <si>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</si>
  <si>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</si>
  <si>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</si>
  <si>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</si>
  <si>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</si>
  <si>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</si>
  <si>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</si>
  <si>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</si>
  <si>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</si>
  <si>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</si>
  <si>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</si>
  <si>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</si>
  <si>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</si>
  <si>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</si>
  <si>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</si>
  <si>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</si>
  <si>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</si>
  <si>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</si>
  <si>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</si>
  <si>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</si>
  <si>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</si>
  <si>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</si>
  <si>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</si>
  <si>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</si>
  <si>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</si>
  <si>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</si>
  <si>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</si>
  <si>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</si>
  <si>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</si>
  <si>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</si>
  <si>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</si>
  <si>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</si>
  <si>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</si>
  <si>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</si>
  <si>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</si>
  <si>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</si>
  <si>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</si>
  <si>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</si>
  <si>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</si>
  <si>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</si>
  <si>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</si>
  <si>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</si>
  <si>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</si>
  <si>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</si>
  <si>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</si>
  <si>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</si>
  <si>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</si>
  <si>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</si>
  <si>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</si>
  <si>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</si>
  <si>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</si>
  <si>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</si>
  <si>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</si>
  <si>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</si>
  <si>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</si>
  <si>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</si>
  <si>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</si>
  <si>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</si>
  <si>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</si>
  <si>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</si>
  <si>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</si>
  <si>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</si>
  <si>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</si>
  <si>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</si>
  <si>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</si>
  <si>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</si>
  <si>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</si>
  <si>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</si>
  <si>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</si>
  <si>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</si>
  <si>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</si>
  <si>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</si>
  <si>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</si>
  <si>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</si>
  <si>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</si>
  <si>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</si>
  <si>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</si>
  <si>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</si>
  <si>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</si>
  <si>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</si>
  <si>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</si>
  <si>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</si>
  <si>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</si>
  <si>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</si>
  <si>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</si>
  <si>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</si>
  <si>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</si>
  <si>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</si>
  <si>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</si>
  <si>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</si>
  <si>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</si>
  <si>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</si>
  <si>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</si>
  <si>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</si>
  <si>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</si>
  <si>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</si>
  <si>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</si>
  <si>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</si>
  <si>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</si>
  <si>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</si>
  <si>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</si>
  <si>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</si>
  <si>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</si>
  <si>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</si>
  <si>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</si>
  <si>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</si>
  <si>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</si>
  <si>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</si>
  <si>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</si>
  <si>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</si>
  <si>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</si>
  <si>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</si>
  <si>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</si>
  <si>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</si>
  <si>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</si>
  <si>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</si>
  <si>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</si>
  <si>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</si>
  <si>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</si>
  <si>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</si>
  <si>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</si>
  <si>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</si>
  <si>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</si>
  <si>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</si>
  <si>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</si>
  <si>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</si>
  <si>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</si>
  <si>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</si>
  <si>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</si>
  <si>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</si>
  <si>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</si>
  <si>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</si>
  <si>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</si>
  <si>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</si>
  <si>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</si>
  <si>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</si>
  <si>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</si>
  <si>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</si>
  <si>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</si>
  <si>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</si>
  <si>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</si>
  <si>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</si>
  <si>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</si>
  <si>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</si>
  <si>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</si>
  <si>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</si>
  <si>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</si>
  <si>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</si>
  <si>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</si>
  <si>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</si>
  <si>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</si>
  <si>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</si>
  <si>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</si>
  <si>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</si>
  <si>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</si>
  <si>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</si>
  <si>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</si>
  <si>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</si>
  <si>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</si>
  <si>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</si>
  <si>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</si>
  <si>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</si>
  <si>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</si>
  <si>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</si>
  <si>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</si>
  <si>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</si>
  <si>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</si>
  <si>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</si>
  <si>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</si>
  <si>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</si>
  <si>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</si>
  <si>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</si>
  <si>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</si>
  <si>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</si>
  <si>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</si>
  <si>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</si>
  <si>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</si>
  <si>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</si>
  <si>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</si>
  <si>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</si>
  <si>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</si>
  <si>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</si>
  <si>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</si>
  <si>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</si>
  <si>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</si>
  <si>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</si>
  <si>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</si>
  <si>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</si>
  <si>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</si>
  <si>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</si>
  <si>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</si>
  <si>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</si>
  <si>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</si>
  <si>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</si>
  <si>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</si>
  <si>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</si>
  <si>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</si>
  <si>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</si>
  <si>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</si>
  <si>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</si>
  <si>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</si>
  <si>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</si>
  <si>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</si>
  <si>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</si>
  <si>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</si>
  <si>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</si>
  <si>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</si>
  <si>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</si>
  <si>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</si>
  <si>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</si>
  <si>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</si>
  <si>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</si>
  <si>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</si>
  <si>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</si>
  <si>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</si>
  <si>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</si>
  <si>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</si>
  <si>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</si>
  <si>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</si>
  <si>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</si>
  <si>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</si>
  <si>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</si>
  <si>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</si>
  <si>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</si>
  <si>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</si>
  <si>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</si>
  <si>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</si>
  <si>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</si>
  <si>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</si>
  <si>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</si>
  <si>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</si>
  <si>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</si>
  <si>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</si>
  <si>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</si>
  <si>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</si>
  <si>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</si>
  <si>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</si>
  <si>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</si>
  <si>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</si>
  <si>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</si>
  <si>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</si>
  <si>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</si>
  <si>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</si>
  <si>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</si>
  <si>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</si>
  <si>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</si>
  <si>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</si>
  <si>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</si>
  <si>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</si>
  <si>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</si>
  <si>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</si>
  <si>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</si>
  <si>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</si>
  <si>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</si>
  <si>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</si>
  <si>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</si>
  <si>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</si>
  <si>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</si>
  <si>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</si>
  <si>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</si>
  <si>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</si>
  <si>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</si>
  <si>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</si>
  <si>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</si>
  <si>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</si>
  <si>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</si>
  <si>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</si>
  <si>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</si>
  <si>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</si>
  <si>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</si>
  <si>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</si>
  <si>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</si>
  <si>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</si>
  <si>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</si>
  <si>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</si>
  <si>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</si>
  <si>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</si>
  <si>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</si>
  <si>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</si>
  <si>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</si>
  <si>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</si>
  <si>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</si>
  <si>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</si>
  <si>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</si>
  <si>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</si>
  <si>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</si>
  <si>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</si>
  <si>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</si>
  <si>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</si>
  <si>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</si>
  <si>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</si>
  <si>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</si>
  <si>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</si>
  <si>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</si>
  <si>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</si>
  <si>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</si>
  <si>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</si>
  <si>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</si>
  <si>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</si>
  <si>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</si>
  <si>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</si>
  <si>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</si>
  <si>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</si>
  <si>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</si>
  <si>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</si>
  <si>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</si>
  <si>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</si>
  <si>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</si>
  <si>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</si>
  <si>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</si>
  <si>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</si>
  <si>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</si>
  <si>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</si>
  <si>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</si>
  <si>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</si>
  <si>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</si>
  <si>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</si>
  <si>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</si>
  <si>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</si>
  <si>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</si>
  <si>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</si>
  <si>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</si>
  <si>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</si>
  <si>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</si>
  <si>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</si>
  <si>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</si>
  <si>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</si>
  <si>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</si>
  <si>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</si>
  <si>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</si>
  <si>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</si>
  <si>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</si>
  <si>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</si>
  <si>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</si>
  <si>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</si>
  <si>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</si>
  <si>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</si>
  <si>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</si>
  <si>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</si>
  <si>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</si>
  <si>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</si>
  <si>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</si>
  <si>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</si>
  <si>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</si>
  <si>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</si>
  <si>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</si>
  <si>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</si>
  <si>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</si>
  <si>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</si>
  <si>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</si>
  <si>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</si>
  <si>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</si>
  <si>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</si>
  <si>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</si>
  <si>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</si>
  <si>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</si>
  <si>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</si>
  <si>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</si>
  <si>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</si>
  <si>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</si>
  <si>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</si>
  <si>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</si>
  <si>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</si>
  <si>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</si>
  <si>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</si>
  <si>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</si>
  <si>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</si>
  <si>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</si>
  <si>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</si>
  <si>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</si>
  <si>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</si>
  <si>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</si>
  <si>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</si>
  <si>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</si>
  <si>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</si>
  <si>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</si>
  <si>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</si>
  <si>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</si>
  <si>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</si>
  <si>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</si>
  <si>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</si>
  <si>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</si>
  <si>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</si>
  <si>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</si>
  <si>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</si>
  <si>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</si>
  <si>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</si>
  <si>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</si>
  <si>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</si>
  <si>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</si>
  <si>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</si>
  <si>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</si>
  <si>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</si>
  <si>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</si>
  <si>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</si>
  <si>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</si>
  <si>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</si>
  <si>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</si>
  <si>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</si>
  <si>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</si>
  <si>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</si>
  <si>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</si>
  <si>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</si>
  <si>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</si>
  <si>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</si>
  <si>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</si>
  <si>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</si>
  <si>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</si>
  <si>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</si>
  <si>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</si>
  <si>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</si>
  <si>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</si>
  <si>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</si>
  <si>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</si>
  <si>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</si>
  <si>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</si>
  <si>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</si>
  <si>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</si>
  <si>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</si>
  <si>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</si>
  <si>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</si>
  <si>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</si>
  <si>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</si>
  <si>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</si>
  <si>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</si>
  <si>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</si>
  <si>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</si>
  <si>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</si>
  <si>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</si>
  <si>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</si>
  <si>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</si>
  <si>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</si>
  <si>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</si>
  <si>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</si>
  <si>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</si>
  <si>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</si>
  <si>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</si>
  <si>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</si>
  <si>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</si>
  <si>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</si>
  <si>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</si>
  <si>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</si>
  <si>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</si>
  <si>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</si>
  <si>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</si>
  <si>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</si>
  <si>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</si>
  <si>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</si>
  <si>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</si>
  <si>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</si>
  <si>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</si>
  <si>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</si>
  <si>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</si>
  <si>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</si>
  <si>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</si>
  <si>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</si>
  <si>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</si>
  <si>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</si>
  <si>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</si>
  <si>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</si>
  <si>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</si>
  <si>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</si>
  <si>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</si>
  <si>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</si>
  <si>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</si>
  <si>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</si>
  <si>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</si>
  <si>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</si>
  <si>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</si>
  <si>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</si>
  <si>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</si>
  <si>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</si>
  <si>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</si>
  <si>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</si>
  <si>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</si>
  <si>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</si>
  <si>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</si>
  <si>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</si>
  <si>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</si>
  <si>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</si>
  <si>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</si>
  <si>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</si>
  <si>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</si>
  <si>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</si>
  <si>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</si>
  <si>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</si>
  <si>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</si>
  <si>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</si>
  <si>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</si>
  <si>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</si>
  <si>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</si>
  <si>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</si>
  <si>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</si>
  <si>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</si>
  <si>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</si>
  <si>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</si>
  <si>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</si>
  <si>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</si>
  <si>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</si>
  <si>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</si>
  <si>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</si>
  <si>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</si>
  <si>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</si>
  <si>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</si>
  <si>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</si>
  <si>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</si>
  <si>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</si>
  <si>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</si>
  <si>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</si>
  <si>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</si>
  <si>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</si>
  <si>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</si>
  <si>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</si>
  <si>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</si>
  <si>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</si>
  <si>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</si>
  <si>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</si>
  <si>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</si>
  <si>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</si>
  <si>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</si>
  <si>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</si>
  <si>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</si>
  <si>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</si>
  <si>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</si>
  <si>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</si>
  <si>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</si>
  <si>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</si>
  <si>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</si>
  <si>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</si>
  <si>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</si>
  <si>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</si>
  <si>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</si>
  <si>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</si>
  <si>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</si>
  <si>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</si>
  <si>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</si>
  <si>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</si>
  <si>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</si>
  <si>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</si>
  <si>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</si>
  <si>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</si>
  <si>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</si>
  <si>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</si>
  <si>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</si>
  <si>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</si>
  <si>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</si>
  <si>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</si>
  <si>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</si>
  <si>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</si>
  <si>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</si>
  <si>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</si>
  <si>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</si>
  <si>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</si>
  <si>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</si>
  <si>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</si>
  <si>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</si>
  <si>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</si>
  <si>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</si>
  <si>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</si>
  <si>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</si>
  <si>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</si>
  <si>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</si>
  <si>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</si>
  <si>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</si>
  <si>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</si>
  <si>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</si>
  <si>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</si>
  <si>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</si>
  <si>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</si>
  <si>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</si>
  <si>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</si>
  <si>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</si>
  <si>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</si>
  <si>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</si>
  <si>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</si>
  <si>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</si>
  <si>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</si>
  <si>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</si>
  <si>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</si>
  <si>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</si>
  <si>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</si>
  <si>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</si>
  <si>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</si>
  <si>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</si>
  <si>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</si>
  <si>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</si>
  <si>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</si>
  <si>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</si>
  <si>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</si>
  <si>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</si>
  <si>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</si>
  <si>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</si>
  <si>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</si>
  <si>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</si>
  <si>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</si>
  <si>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</si>
  <si>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</si>
  <si>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</si>
  <si>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</si>
  <si>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</si>
  <si>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</si>
  <si>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</si>
  <si>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</si>
  <si>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</si>
  <si>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</si>
  <si>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</si>
  <si>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</si>
  <si>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</si>
  <si>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</si>
  <si>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</si>
  <si>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</si>
  <si>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</si>
  <si>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</si>
  <si>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</si>
  <si>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</si>
  <si>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</si>
  <si>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</si>
  <si>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</si>
  <si>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</si>
  <si>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</si>
  <si>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</si>
  <si>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</si>
  <si>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</si>
  <si>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</si>
  <si>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</si>
  <si>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</si>
  <si>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</si>
  <si>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</si>
  <si>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</si>
  <si>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</si>
  <si>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</si>
  <si>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</si>
  <si>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</si>
  <si>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</si>
  <si>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</si>
  <si>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</si>
  <si>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</si>
  <si>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</si>
  <si>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</si>
  <si>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</si>
  <si>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</si>
  <si>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</si>
  <si>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</si>
  <si>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</si>
  <si>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</si>
  <si>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</si>
  <si>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</si>
  <si>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</si>
  <si>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</si>
  <si>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</si>
  <si>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</si>
  <si>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</si>
  <si>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</si>
  <si>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</si>
  <si>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</si>
  <si>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</si>
  <si>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</si>
  <si>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</si>
  <si>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</si>
  <si>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</si>
  <si>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</si>
  <si>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</si>
  <si>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</si>
  <si>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</si>
  <si>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</si>
  <si>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</si>
  <si>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</si>
  <si>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</si>
  <si>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</si>
  <si>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</si>
  <si>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</si>
  <si>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</si>
  <si>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</si>
  <si>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</si>
  <si>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</si>
  <si>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</si>
  <si>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</si>
  <si>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</si>
  <si>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</si>
  <si>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</si>
  <si>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</si>
  <si>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</si>
  <si>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</si>
  <si>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</si>
  <si>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</si>
  <si>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</si>
  <si>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</si>
  <si>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</si>
  <si>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</si>
  <si>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</si>
  <si>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</si>
  <si>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</si>
  <si>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</si>
  <si>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</si>
  <si>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</si>
  <si>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</si>
  <si>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</si>
  <si>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</si>
  <si>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</si>
  <si>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</si>
  <si>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</si>
  <si>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</si>
  <si>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</si>
  <si>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</si>
  <si>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</si>
  <si>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</si>
  <si>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</si>
  <si>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</si>
  <si>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</si>
  <si>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</si>
  <si>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</si>
  <si>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</si>
  <si>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</si>
  <si>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</si>
  <si>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</si>
  <si>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</si>
  <si>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</si>
  <si>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</si>
  <si>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</si>
  <si>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</si>
  <si>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</si>
  <si>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</si>
  <si>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</si>
  <si>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</si>
  <si>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</si>
  <si>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</si>
  <si>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</si>
  <si>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</si>
  <si>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</si>
  <si>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</si>
  <si>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</si>
  <si>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</si>
  <si>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</si>
  <si>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</si>
  <si>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</si>
  <si>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</si>
  <si>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</si>
  <si>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</si>
  <si>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</si>
  <si>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</si>
  <si>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</si>
  <si>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</si>
  <si>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</si>
  <si>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</si>
  <si>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</si>
  <si>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</si>
  <si>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</si>
  <si>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</si>
  <si>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</si>
  <si>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</si>
  <si>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</si>
  <si>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</si>
  <si>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</si>
  <si>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</si>
  <si>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</si>
  <si>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</si>
  <si>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</si>
  <si>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</si>
  <si>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</si>
  <si>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</si>
  <si>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</si>
  <si>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</si>
  <si>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</si>
  <si>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</si>
  <si>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</si>
  <si>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</si>
  <si>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</si>
  <si>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</si>
  <si>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</si>
  <si>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</si>
  <si>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</si>
  <si>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</si>
  <si>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</si>
  <si>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</si>
  <si>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</si>
  <si>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</si>
  <si>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</si>
  <si>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</si>
  <si>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</si>
  <si>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</si>
  <si>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</si>
  <si>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</si>
  <si>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</si>
  <si>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</si>
  <si>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</si>
  <si>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</si>
  <si>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</si>
  <si>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</si>
  <si>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</si>
  <si>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</si>
  <si>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</si>
  <si>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</si>
  <si>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</si>
  <si>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</si>
  <si>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</si>
  <si>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</si>
  <si>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</si>
  <si>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</si>
  <si>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</si>
  <si>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</si>
  <si>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</si>
  <si>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</si>
  <si>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</si>
  <si>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</si>
  <si>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</si>
  <si>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</si>
  <si>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</si>
  <si>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</si>
  <si>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</si>
  <si>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</si>
  <si>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</si>
  <si>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</si>
  <si>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</si>
  <si>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</si>
  <si>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</si>
  <si>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</si>
  <si>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</si>
  <si>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</si>
  <si>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</si>
  <si>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</si>
  <si>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</si>
  <si>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</si>
  <si>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</si>
  <si>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</si>
  <si>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</si>
  <si>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</si>
  <si>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</si>
  <si>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</si>
  <si>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</si>
  <si>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</si>
  <si>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</si>
  <si>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</si>
  <si>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</si>
  <si>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</si>
  <si>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</si>
  <si>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</si>
  <si>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</si>
  <si>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</si>
  <si>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</si>
  <si>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</si>
  <si>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</si>
  <si>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</si>
  <si>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</si>
  <si>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</si>
  <si>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</si>
  <si>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</si>
  <si>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</si>
  <si>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</si>
  <si>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</si>
  <si>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</si>
  <si>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</si>
  <si>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</si>
  <si>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</si>
  <si>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</si>
  <si>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</si>
  <si>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</si>
  <si>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</si>
  <si>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</si>
  <si>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</si>
  <si>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</si>
  <si>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</si>
  <si>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</si>
  <si>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</si>
  <si>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</si>
  <si>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</si>
  <si>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</si>
  <si>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</si>
  <si>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</si>
  <si>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</si>
  <si>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</si>
  <si>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</si>
  <si>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</si>
  <si>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</si>
  <si>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</si>
  <si>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</si>
  <si>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</si>
  <si>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</si>
  <si>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</si>
  <si>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</si>
  <si>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</si>
  <si>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</si>
  <si>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</si>
  <si>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</si>
  <si>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</si>
  <si>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</si>
  <si>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</si>
  <si>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</si>
  <si>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</si>
  <si>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</si>
  <si>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</si>
  <si>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</si>
  <si>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</si>
  <si>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</si>
  <si>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</si>
  <si>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</si>
  <si>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</si>
  <si>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</si>
  <si>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</si>
  <si>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</si>
  <si>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</si>
  <si>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</si>
  <si>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</si>
  <si>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</si>
  <si>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</si>
  <si>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</si>
  <si>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</si>
  <si>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</si>
  <si>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</si>
  <si>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</si>
  <si>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</si>
  <si>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</si>
  <si>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</si>
  <si>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</si>
  <si>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</si>
  <si>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</si>
  <si>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</si>
  <si>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</si>
  <si>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</si>
  <si>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</si>
  <si>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</si>
  <si>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</si>
  <si>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</si>
  <si>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</si>
  <si>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</si>
  <si>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</si>
  <si>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</si>
  <si>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</si>
  <si>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</si>
  <si>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</si>
  <si>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</si>
  <si>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</si>
  <si>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</si>
  <si>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</si>
  <si>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</si>
  <si>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</si>
  <si>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</si>
  <si>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</si>
  <si>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</si>
  <si>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</si>
  <si>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</si>
  <si>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</si>
  <si>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</si>
  <si>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</si>
  <si>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</si>
  <si>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</si>
  <si>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</si>
  <si>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</si>
  <si>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</si>
  <si>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</si>
  <si>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</si>
  <si>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</si>
  <si>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</si>
  <si>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</si>
  <si>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</si>
  <si>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</si>
  <si>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</si>
  <si>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</si>
  <si>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</si>
  <si>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</si>
  <si>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</si>
  <si>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</si>
  <si>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</si>
  <si>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</si>
  <si>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</si>
  <si>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</si>
  <si>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</si>
  <si>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</si>
  <si>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</si>
  <si>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</si>
  <si>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</si>
  <si>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</si>
  <si>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</si>
  <si>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</si>
  <si>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</si>
  <si>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</si>
  <si>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</si>
  <si>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</si>
  <si>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</si>
  <si>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</si>
  <si>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</si>
  <si>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</si>
  <si>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</si>
  <si>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</si>
  <si>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</si>
  <si>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</si>
  <si>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</si>
  <si>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</si>
  <si>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</si>
  <si>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</si>
  <si>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</si>
  <si>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</si>
  <si>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</si>
  <si>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</si>
  <si>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</si>
  <si>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</si>
  <si>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</si>
  <si>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</si>
  <si>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</si>
  <si>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</si>
  <si>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</si>
  <si>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</si>
  <si>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</si>
  <si>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</si>
  <si>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</si>
  <si>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</si>
  <si>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</si>
  <si>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</si>
  <si>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</si>
  <si>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</si>
  <si>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</si>
  <si>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</si>
  <si>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</si>
  <si>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</si>
  <si>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</si>
  <si>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</si>
  <si>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</si>
  <si>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</si>
  <si>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</si>
  <si>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</si>
  <si>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</si>
  <si>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</si>
  <si>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</si>
  <si>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</si>
  <si>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</si>
  <si>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</si>
  <si>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</si>
  <si>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</si>
  <si>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</si>
  <si>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</si>
  <si>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</si>
  <si>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</si>
  <si>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</si>
  <si>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</si>
  <si>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</si>
  <si>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</si>
  <si>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</si>
  <si>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</si>
  <si>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</si>
  <si>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</si>
  <si>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</si>
  <si>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</si>
  <si>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</si>
  <si>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</si>
  <si>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</si>
  <si>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</si>
  <si>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</si>
  <si>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</si>
  <si>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</si>
  <si>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</si>
  <si>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</si>
  <si>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</si>
  <si>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</si>
  <si>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</si>
  <si>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</si>
  <si>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</si>
  <si>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</si>
  <si>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</si>
  <si>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</si>
  <si>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</si>
  <si>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</si>
  <si>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</si>
  <si>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</si>
  <si>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</si>
  <si>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</si>
  <si>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</si>
  <si>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</si>
  <si>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</si>
  <si>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</si>
  <si>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</si>
  <si>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</si>
  <si>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</si>
  <si>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</si>
  <si>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</si>
  <si>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</si>
  <si>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</si>
  <si>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</si>
  <si>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</si>
  <si>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</si>
  <si>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</si>
  <si>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</si>
  <si>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</si>
  <si>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</si>
  <si>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</si>
  <si>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</si>
  <si>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</si>
  <si>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</si>
  <si>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</si>
  <si>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</si>
  <si>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</si>
  <si>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</si>
  <si>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</si>
  <si>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</si>
  <si>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</si>
  <si>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</si>
  <si>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</si>
  <si>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</si>
  <si>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</si>
  <si>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</si>
  <si>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</si>
  <si>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</si>
  <si>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</si>
  <si>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</si>
  <si>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</si>
  <si>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</si>
  <si>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</si>
  <si>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</si>
  <si>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</si>
  <si>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</si>
  <si>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</si>
  <si>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</si>
  <si>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</si>
  <si>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</si>
  <si>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</si>
  <si>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</si>
  <si>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</si>
  <si>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</si>
  <si>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</si>
  <si>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</si>
  <si>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</si>
  <si>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</si>
  <si>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</si>
  <si>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</si>
  <si>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</si>
  <si>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</si>
  <si>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</si>
  <si>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</si>
  <si>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</si>
  <si>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</si>
  <si>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</si>
  <si>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</si>
  <si>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</si>
  <si>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</si>
  <si>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</si>
  <si>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</si>
  <si>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</si>
  <si>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</si>
  <si>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</si>
  <si>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</si>
  <si>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</si>
  <si>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</si>
  <si>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</si>
  <si>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</si>
  <si>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</si>
  <si>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</si>
  <si>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</si>
  <si>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</si>
  <si>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</si>
  <si>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</si>
  <si>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</si>
  <si>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</si>
  <si>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</si>
  <si>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</si>
  <si>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</si>
  <si>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</si>
  <si>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</si>
  <si>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</si>
  <si>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</si>
  <si>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</si>
  <si>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</si>
  <si>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</si>
  <si>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</si>
  <si>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</si>
  <si>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</si>
  <si>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</si>
  <si>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</si>
  <si>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</si>
  <si>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</si>
  <si>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</si>
  <si>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</si>
  <si>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</si>
  <si>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</si>
  <si>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</si>
  <si>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</si>
  <si>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</si>
  <si>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</si>
  <si>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</si>
  <si>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</si>
  <si>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</si>
  <si>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</si>
  <si>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</si>
  <si>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</si>
  <si>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</si>
  <si>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</si>
  <si>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</si>
  <si>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</si>
  <si>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</si>
  <si>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</si>
  <si>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</si>
  <si>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</si>
  <si>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</si>
  <si>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</si>
  <si>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</si>
  <si>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</si>
  <si>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</si>
  <si>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</si>
  <si>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</si>
  <si>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</si>
  <si>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</si>
  <si>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</si>
  <si>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</si>
  <si>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</si>
  <si>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</si>
  <si>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</si>
  <si>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</si>
  <si>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</si>
  <si>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</si>
  <si>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</si>
  <si>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</si>
  <si>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</si>
  <si>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</si>
  <si>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</si>
  <si>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</si>
  <si>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</si>
  <si>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</si>
  <si>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</si>
  <si>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</si>
  <si>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</si>
  <si>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</si>
  <si>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</si>
  <si>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</si>
  <si>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</si>
  <si>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</si>
  <si>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</si>
  <si>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</si>
  <si>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</si>
  <si>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</si>
  <si>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</si>
  <si>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</si>
  <si>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</si>
  <si>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</si>
  <si>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</si>
  <si>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</si>
  <si>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</si>
  <si>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</si>
  <si>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</si>
  <si>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</si>
  <si>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</si>
  <si>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</si>
  <si>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</si>
  <si>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</si>
  <si>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</si>
  <si>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</si>
  <si>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</si>
  <si>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</si>
  <si>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</si>
  <si>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</si>
  <si>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</si>
  <si>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</si>
  <si>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</si>
  <si>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</si>
  <si>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</si>
  <si>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</si>
  <si>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</si>
  <si>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</si>
  <si>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</si>
  <si>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</si>
  <si>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</si>
  <si>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</si>
  <si>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</si>
  <si>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</si>
  <si>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</si>
  <si>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</si>
  <si>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</si>
  <si>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</si>
  <si>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</si>
  <si>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</si>
  <si>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</si>
  <si>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</si>
  <si>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</si>
  <si>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</si>
  <si>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</si>
  <si>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</si>
  <si>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</si>
  <si>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</si>
  <si>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</si>
  <si>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</si>
  <si>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</si>
  <si>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</si>
  <si>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</si>
  <si>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</si>
  <si>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</si>
  <si>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</si>
  <si>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</si>
  <si>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</si>
  <si>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</si>
  <si>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</si>
  <si>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</si>
  <si>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</si>
  <si>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</si>
  <si>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</si>
  <si>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</si>
  <si>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</si>
  <si>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</si>
  <si>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</si>
  <si>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</si>
  <si>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</si>
  <si>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</si>
  <si>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</si>
  <si>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</si>
  <si>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</si>
  <si>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</si>
  <si>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</si>
  <si>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</si>
  <si>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</si>
  <si>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</si>
  <si>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</si>
  <si>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</si>
  <si>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</si>
  <si>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</si>
  <si>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</si>
  <si>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</si>
  <si>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</si>
  <si>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</si>
  <si>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</si>
  <si>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</si>
  <si>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</si>
  <si>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</si>
  <si>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</si>
  <si>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</si>
  <si>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</si>
  <si>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</si>
  <si>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</si>
  <si>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</si>
  <si>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</si>
  <si>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</si>
  <si>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</si>
  <si>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</si>
  <si>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</si>
  <si>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</si>
  <si>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</si>
  <si>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</si>
  <si>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</si>
  <si>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</si>
  <si>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</si>
  <si>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</si>
  <si>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</si>
  <si>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</si>
  <si>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</si>
  <si>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</si>
  <si>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</si>
  <si>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</si>
  <si>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</si>
  <si>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</si>
  <si>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</si>
  <si>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</si>
  <si>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</si>
  <si>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</si>
  <si>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</si>
  <si>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</si>
  <si>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</si>
  <si>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</si>
  <si>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</si>
  <si>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</si>
  <si>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</si>
  <si>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</si>
  <si>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</si>
  <si>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</si>
  <si>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</si>
  <si>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</si>
  <si>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</si>
  <si>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</si>
  <si>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</si>
  <si>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</si>
  <si>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</si>
  <si>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</si>
  <si>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</si>
  <si>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</si>
  <si>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</si>
  <si>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</si>
  <si>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</si>
  <si>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</si>
  <si>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</si>
  <si>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</si>
  <si>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</si>
  <si>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</si>
  <si>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</si>
  <si>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</si>
  <si>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</si>
  <si>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</si>
  <si>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</si>
  <si>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</si>
  <si>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</si>
  <si>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</si>
  <si>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</si>
  <si>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</si>
  <si>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</si>
  <si>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</si>
  <si>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</si>
  <si>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</si>
  <si>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</si>
  <si>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</si>
  <si>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</si>
  <si>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</si>
  <si>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</si>
  <si>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</si>
  <si>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</si>
  <si>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</si>
  <si>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</si>
  <si>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</si>
  <si>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</si>
  <si>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</si>
  <si>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</si>
  <si>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</si>
  <si>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</si>
  <si>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</si>
  <si>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</si>
  <si>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</si>
  <si>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</si>
  <si>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</si>
  <si>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</si>
  <si>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</si>
  <si>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</si>
  <si>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</si>
  <si>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</si>
  <si>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</si>
  <si>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</si>
  <si>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</si>
  <si>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</si>
  <si>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</si>
  <si>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</si>
  <si>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</si>
  <si>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</si>
  <si>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</si>
  <si>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</si>
  <si>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</si>
  <si>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</si>
  <si>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</si>
  <si>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</si>
  <si>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</si>
  <si>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</si>
  <si>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</si>
  <si>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</si>
  <si>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</si>
  <si>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</si>
  <si>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</si>
  <si>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</si>
  <si>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</si>
  <si>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</si>
  <si>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</si>
  <si>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</si>
  <si>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</si>
  <si>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</si>
  <si>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</si>
  <si>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</si>
  <si>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</si>
  <si>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</si>
  <si>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</si>
  <si>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</si>
  <si>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</si>
  <si>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</si>
  <si>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</si>
  <si>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</si>
  <si>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</si>
  <si>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</si>
  <si>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</si>
  <si>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</si>
  <si>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</si>
  <si>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</si>
  <si>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</si>
  <si>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</si>
  <si>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</si>
  <si>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</si>
  <si>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</si>
  <si>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</si>
  <si>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</si>
  <si>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</si>
  <si>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</si>
  <si>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</si>
  <si>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</si>
  <si>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</si>
  <si>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</si>
  <si>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</si>
  <si>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</si>
  <si>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</si>
  <si>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</si>
  <si>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</si>
  <si>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</si>
  <si>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</si>
  <si>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</si>
  <si>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</si>
  <si>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</si>
  <si>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</si>
  <si>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</si>
  <si>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</si>
  <si>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</si>
  <si>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</si>
  <si>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</si>
  <si>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</si>
  <si>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</si>
  <si>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</si>
  <si>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</si>
  <si>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</si>
  <si>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</si>
  <si>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</si>
  <si>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</si>
  <si>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</si>
  <si>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</si>
  <si>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</si>
  <si>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</si>
  <si>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</si>
  <si>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</si>
  <si>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</si>
  <si>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</si>
  <si>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</si>
  <si>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</si>
  <si>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</si>
  <si>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</si>
  <si>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</si>
  <si>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</si>
  <si>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</si>
  <si>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</si>
  <si>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</si>
  <si>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</si>
  <si>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</si>
  <si>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</si>
  <si>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</si>
  <si>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</si>
  <si>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</si>
  <si>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</si>
  <si>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</si>
  <si>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</si>
  <si>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</si>
  <si>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</si>
  <si>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</si>
  <si>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</si>
  <si>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</si>
  <si>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</si>
  <si>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</si>
  <si>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</si>
  <si>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</si>
  <si>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</si>
  <si>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</si>
  <si>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</si>
  <si>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</si>
  <si>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</si>
  <si>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</si>
  <si>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</si>
  <si>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</si>
  <si>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</si>
  <si>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</si>
  <si>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</si>
  <si>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</si>
  <si>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</si>
  <si>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</si>
  <si>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</si>
  <si>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</si>
  <si>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</si>
  <si>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</si>
  <si>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</si>
  <si>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</si>
  <si>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</si>
  <si>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</si>
  <si>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</si>
  <si>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</si>
  <si>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</si>
  <si>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</si>
  <si>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</si>
  <si>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</si>
  <si>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</si>
  <si>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</si>
  <si>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</si>
  <si>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</si>
  <si>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</si>
  <si>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</si>
  <si>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</si>
  <si>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</si>
  <si>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</si>
  <si>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</si>
  <si>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</si>
  <si>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</si>
  <si>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</si>
  <si>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</si>
  <si>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</si>
  <si>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</si>
  <si>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</si>
  <si>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</si>
  <si>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</si>
  <si>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</si>
  <si>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</si>
  <si>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</si>
  <si>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</si>
  <si>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</si>
  <si>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</si>
  <si>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</si>
  <si>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</si>
  <si>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</si>
  <si>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</si>
  <si>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</si>
  <si>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</si>
  <si>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</si>
  <si>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</si>
  <si>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</si>
  <si>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</si>
  <si>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</si>
  <si>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</si>
  <si>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</si>
  <si>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</si>
  <si>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</si>
  <si>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</si>
  <si>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</si>
  <si>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</si>
  <si>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</si>
  <si>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</si>
  <si>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</si>
  <si>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</si>
  <si>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</si>
  <si>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</si>
  <si>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</si>
  <si>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</si>
  <si>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</si>
  <si>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</si>
  <si>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</si>
  <si>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</si>
  <si>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</si>
  <si>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</si>
  <si>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</si>
  <si>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</si>
  <si>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</si>
  <si>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</si>
  <si>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</si>
  <si>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</si>
  <si>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</si>
  <si>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</si>
  <si>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</si>
  <si>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</si>
  <si>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</si>
  <si>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</si>
  <si>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</si>
  <si>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</si>
  <si>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</si>
  <si>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</si>
  <si>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</si>
  <si>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</si>
  <si>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</si>
  <si>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</si>
  <si>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</si>
  <si>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</si>
  <si>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</si>
  <si>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</si>
  <si>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</si>
  <si>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</si>
  <si>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</si>
  <si>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</si>
  <si>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</si>
  <si>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</si>
  <si>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</si>
  <si>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</si>
  <si>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</si>
  <si>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</si>
  <si>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</si>
  <si>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</si>
  <si>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</si>
  <si>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</si>
  <si>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</si>
  <si>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</si>
  <si>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</si>
  <si>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</si>
  <si>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</si>
  <si>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</si>
  <si>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</si>
  <si>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</si>
  <si>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</si>
  <si>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</si>
  <si>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</si>
  <si>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</si>
  <si>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</si>
  <si>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</si>
  <si>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</si>
  <si>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</si>
  <si>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</si>
  <si>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</si>
  <si>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</si>
  <si>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</si>
  <si>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</si>
  <si>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</si>
  <si>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</si>
  <si>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</si>
  <si>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</si>
  <si>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</si>
  <si>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</si>
  <si>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</si>
  <si>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</si>
  <si>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</si>
  <si>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</si>
  <si>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</si>
  <si>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</si>
  <si>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</si>
  <si>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</si>
  <si>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</si>
  <si>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</si>
  <si>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</si>
  <si>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</si>
  <si>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</si>
  <si>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</si>
  <si>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</si>
  <si>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</si>
  <si>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</si>
  <si>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</si>
  <si>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</si>
  <si>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</si>
  <si>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</si>
  <si>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</si>
  <si>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</si>
  <si>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</si>
  <si>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</si>
  <si>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</si>
  <si>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</si>
  <si>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</si>
  <si>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</si>
  <si>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</si>
  <si>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</si>
  <si>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</si>
  <si>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</si>
  <si>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</si>
  <si>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</si>
  <si>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</si>
  <si>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</si>
  <si>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</si>
  <si>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</si>
  <si>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</si>
  <si>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</si>
  <si>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</si>
  <si>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</si>
  <si>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</si>
  <si>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</si>
  <si>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</si>
  <si>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</si>
  <si>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</si>
  <si>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</si>
  <si>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</si>
  <si>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</si>
  <si>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</si>
  <si>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</si>
  <si>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</si>
  <si>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</si>
  <si>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</si>
  <si>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</si>
  <si>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</si>
  <si>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</si>
  <si>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</si>
  <si>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</si>
  <si>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</si>
  <si>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</si>
  <si>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</si>
  <si>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</si>
  <si>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</si>
  <si>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</si>
  <si>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</si>
  <si>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</si>
  <si>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</si>
  <si>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</si>
  <si>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</si>
  <si>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</si>
  <si>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</si>
  <si>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</si>
  <si>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</si>
  <si>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</si>
  <si>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</si>
  <si>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</si>
  <si>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</si>
  <si>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</si>
  <si>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</si>
  <si>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</si>
  <si>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</si>
  <si>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</si>
  <si>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</si>
  <si>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</si>
  <si>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</si>
  <si>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</si>
  <si>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</si>
  <si>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</si>
  <si>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</si>
  <si>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</si>
  <si>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</si>
  <si>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</si>
  <si>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</si>
  <si>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</si>
  <si>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</si>
  <si>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</si>
  <si>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</si>
  <si>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</si>
  <si>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</si>
  <si>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</si>
  <si>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</si>
  <si>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</si>
  <si>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</si>
  <si>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</si>
  <si>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</si>
  <si>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</si>
  <si>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</si>
  <si>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</si>
  <si>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</si>
  <si>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</si>
  <si>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</si>
  <si>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</si>
  <si>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</si>
  <si>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</si>
  <si>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</si>
  <si>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</si>
  <si>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</si>
  <si>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</si>
  <si>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</si>
  <si>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</si>
  <si>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</si>
  <si>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</si>
  <si>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</si>
  <si>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</si>
  <si>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</si>
  <si>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</si>
  <si>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</si>
  <si>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</si>
  <si>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</si>
  <si>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</si>
  <si>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</si>
  <si>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</si>
  <si>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</si>
  <si>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</si>
  <si>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</si>
  <si>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</si>
  <si>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</si>
  <si>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</si>
  <si>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</si>
  <si>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</si>
  <si>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</si>
  <si>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</si>
  <si>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</si>
  <si>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</si>
  <si>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</si>
  <si>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</si>
  <si>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</si>
  <si>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</si>
  <si>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</si>
  <si>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</si>
  <si>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</si>
  <si>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</si>
  <si>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</si>
  <si>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</si>
  <si>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</si>
  <si>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</si>
  <si>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</si>
  <si>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</si>
  <si>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</si>
  <si>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</si>
  <si>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</si>
  <si>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</si>
  <si>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</si>
  <si>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</si>
  <si>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</si>
  <si>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</si>
  <si>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</si>
  <si>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</si>
  <si>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</si>
  <si>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</si>
  <si>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</si>
  <si>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</si>
  <si>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</si>
  <si>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</si>
  <si>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</si>
  <si>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</si>
  <si>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</si>
  <si>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</si>
  <si>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</si>
  <si>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</si>
  <si>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</si>
  <si>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</si>
  <si>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</si>
  <si>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</si>
  <si>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</si>
  <si>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</si>
  <si>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</si>
  <si>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</si>
  <si>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</si>
  <si>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</si>
  <si>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</si>
  <si>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</si>
  <si>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</si>
  <si>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</si>
  <si>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</si>
  <si>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</si>
  <si>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</si>
  <si>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</si>
  <si>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</si>
  <si>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</si>
  <si>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</si>
  <si>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</si>
  <si>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</si>
  <si>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</si>
  <si>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</si>
  <si>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</si>
  <si>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</si>
  <si>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</si>
  <si>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</si>
  <si>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</si>
  <si>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</si>
  <si>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</si>
  <si>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</si>
  <si>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</si>
  <si>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</si>
  <si>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</si>
  <si>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</si>
  <si>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</si>
  <si>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</si>
  <si>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</si>
  <si>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</si>
  <si>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</si>
  <si>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</si>
  <si>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</si>
  <si>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</si>
  <si>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</si>
  <si>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</si>
  <si>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</si>
  <si>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</si>
  <si>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</si>
  <si>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</si>
  <si>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</si>
  <si>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</si>
  <si>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</si>
  <si>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</si>
  <si>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</si>
  <si>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</si>
  <si>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</si>
  <si>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</si>
  <si>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</si>
  <si>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</si>
  <si>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</si>
  <si>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</si>
  <si>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</si>
  <si>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</si>
  <si>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</si>
  <si>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</si>
  <si>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</si>
  <si>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</si>
  <si>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</si>
  <si>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</si>
  <si>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</si>
  <si>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</si>
  <si>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</si>
  <si>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</si>
  <si>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</si>
  <si>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</si>
  <si>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</si>
  <si>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</si>
  <si>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</si>
  <si>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</si>
  <si>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</si>
  <si>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</si>
  <si>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</si>
  <si>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</si>
  <si>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</si>
  <si>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</si>
  <si>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</si>
  <si>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</si>
  <si>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</si>
  <si>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</si>
  <si>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</si>
  <si>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</si>
  <si>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</si>
  <si>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</si>
  <si>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</si>
  <si>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</si>
  <si>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</si>
  <si>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</si>
  <si>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</si>
  <si>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</si>
  <si>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</si>
  <si>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</si>
  <si>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</si>
  <si>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</si>
  <si>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</si>
  <si>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</si>
  <si>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</si>
  <si>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</si>
  <si>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</si>
  <si>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</si>
  <si>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</si>
  <si>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</si>
  <si>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</si>
  <si>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</si>
  <si>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</si>
  <si>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</si>
  <si>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</si>
  <si>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</si>
  <si>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</si>
  <si>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</si>
  <si>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</si>
  <si>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</si>
  <si>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</si>
  <si>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</si>
  <si>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</si>
  <si>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</si>
  <si>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</si>
  <si>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</si>
  <si>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</si>
  <si>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</si>
  <si>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</si>
  <si>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</si>
  <si>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</si>
  <si>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</si>
  <si>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</si>
  <si>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</si>
  <si>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</si>
  <si>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</si>
  <si>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</si>
  <si>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</si>
  <si>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</si>
  <si>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</si>
  <si>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</si>
  <si>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</si>
  <si>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</si>
  <si>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</si>
  <si>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</si>
  <si>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</si>
  <si>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</si>
  <si>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</si>
  <si>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</si>
  <si>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</si>
  <si>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</si>
  <si>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</si>
  <si>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</si>
  <si>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</si>
  <si>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</si>
  <si>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</si>
  <si>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</si>
  <si>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</si>
  <si>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</si>
  <si>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</si>
  <si>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</si>
  <si>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</si>
  <si>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</si>
  <si>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</si>
  <si>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</si>
  <si>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</si>
  <si>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</si>
  <si>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</si>
  <si>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</si>
  <si>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</si>
  <si>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</si>
  <si>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</si>
  <si>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</si>
  <si>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</si>
  <si>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</si>
  <si>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</si>
  <si>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</si>
  <si>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</si>
  <si>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</si>
  <si>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</si>
  <si>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</si>
  <si>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</si>
  <si>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</si>
  <si>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</si>
  <si>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</si>
  <si>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</si>
  <si>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</si>
  <si>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</si>
  <si>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</si>
  <si>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</si>
  <si>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</si>
  <si>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</si>
  <si>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</si>
  <si>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</si>
  <si>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</si>
  <si>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</si>
  <si>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</si>
  <si>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</si>
  <si>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</si>
  <si>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</si>
  <si>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</si>
  <si>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</si>
  <si>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</si>
  <si>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</si>
  <si>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</si>
  <si>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</si>
  <si>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</si>
  <si>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</si>
  <si>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</si>
  <si>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</si>
  <si>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</si>
  <si>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</si>
  <si>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</si>
  <si>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</si>
  <si>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</si>
  <si>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</si>
  <si>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</si>
  <si>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</si>
  <si>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</si>
  <si>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</si>
  <si>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</si>
  <si>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</si>
  <si>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</si>
  <si>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</si>
  <si>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</si>
  <si>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</si>
  <si>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</si>
  <si>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</si>
  <si>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</si>
  <si>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</si>
  <si>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</si>
  <si>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</si>
  <si>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</si>
  <si>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</si>
  <si>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</si>
  <si>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</si>
  <si>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</si>
  <si>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</si>
  <si>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</si>
  <si>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</si>
  <si>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</si>
  <si>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</si>
  <si>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</si>
  <si>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</si>
  <si>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</si>
  <si>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</si>
  <si>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</si>
  <si>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</si>
  <si>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</si>
  <si>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</si>
  <si>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</si>
  <si>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</si>
  <si>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</si>
  <si>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</si>
  <si>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</si>
  <si>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</si>
  <si>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</si>
  <si>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</si>
  <si>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</si>
  <si>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</si>
  <si>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</si>
  <si>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</si>
  <si>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</si>
  <si>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</si>
  <si>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</si>
  <si>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</si>
  <si>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</si>
  <si>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</si>
  <si>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</si>
  <si>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</si>
  <si>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</si>
  <si>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</si>
  <si>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</si>
  <si>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</si>
  <si>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</si>
  <si>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</si>
  <si>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</si>
  <si>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</si>
  <si>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</si>
  <si>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</si>
  <si>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</si>
  <si>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</si>
  <si>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</si>
  <si>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</si>
  <si>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</si>
  <si>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</si>
  <si>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</si>
  <si>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</si>
  <si>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</si>
  <si>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</si>
  <si>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</si>
  <si>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</si>
  <si>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</si>
  <si>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</si>
  <si>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</si>
  <si>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</si>
  <si>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</si>
  <si>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</si>
  <si>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</si>
  <si>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</si>
  <si>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</si>
  <si>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</si>
  <si>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</si>
  <si>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</si>
  <si>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</si>
  <si>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</si>
  <si>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</si>
  <si>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</si>
  <si>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</si>
  <si>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</si>
  <si>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</si>
  <si>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</si>
  <si>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</si>
  <si>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</si>
  <si>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</si>
  <si>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</si>
  <si>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</si>
  <si>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</si>
  <si>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</si>
  <si>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</si>
  <si>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</si>
  <si>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</si>
  <si>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</si>
  <si>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</si>
  <si>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</si>
  <si>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</si>
  <si>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</si>
  <si>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</si>
  <si>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</si>
  <si>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</si>
  <si>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</si>
  <si>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</si>
  <si>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</si>
  <si>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</si>
  <si>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</si>
  <si>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</si>
  <si>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</si>
  <si>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</si>
  <si>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</si>
  <si>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</si>
  <si>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</si>
  <si>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</si>
  <si>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</si>
  <si>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</si>
  <si>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</si>
  <si>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</si>
  <si>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</si>
  <si>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</si>
  <si>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</si>
  <si>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</si>
  <si>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</si>
  <si>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</si>
  <si>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</si>
  <si>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</si>
  <si>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</si>
  <si>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</si>
  <si>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</si>
  <si>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</si>
  <si>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</si>
  <si>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</si>
  <si>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</si>
  <si>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</si>
  <si>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</si>
  <si>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</si>
  <si>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</si>
  <si>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</si>
  <si>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</si>
  <si>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</si>
  <si>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</si>
  <si>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</si>
  <si>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</si>
  <si>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</si>
  <si>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</si>
  <si>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</si>
  <si>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</si>
  <si>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</si>
  <si>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</si>
  <si>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</si>
  <si>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</si>
  <si>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</si>
  <si>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</si>
  <si>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</si>
  <si>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</si>
  <si>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</si>
  <si>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</si>
  <si>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</si>
  <si>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</si>
  <si>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</si>
  <si>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</si>
  <si>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</si>
  <si>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</si>
  <si>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</si>
  <si>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</si>
  <si>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</si>
  <si>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</si>
  <si>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</si>
  <si>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</si>
  <si>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</si>
  <si>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</si>
  <si>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</si>
  <si>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</si>
  <si>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</si>
  <si>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</si>
  <si>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</si>
  <si>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</si>
  <si>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</si>
  <si>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</si>
  <si>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</si>
  <si>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</si>
  <si>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</si>
  <si>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</si>
  <si>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</si>
  <si>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</si>
  <si>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</si>
  <si>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</si>
  <si>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</si>
  <si>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</si>
  <si>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</si>
  <si>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</si>
  <si>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</si>
  <si>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</si>
  <si>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</si>
  <si>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</si>
  <si>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</si>
  <si>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</si>
  <si>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</si>
  <si>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</si>
  <si>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</si>
  <si>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</si>
  <si>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</si>
  <si>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</si>
  <si>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</si>
  <si>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</si>
  <si>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</si>
  <si>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</si>
  <si>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</si>
  <si>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</si>
  <si>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</si>
  <si>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</si>
  <si>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</si>
  <si>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</si>
  <si>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</si>
  <si>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</si>
  <si>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</si>
  <si>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</si>
  <si>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</si>
  <si>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</si>
  <si>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</si>
  <si>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</si>
  <si>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</si>
  <si>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</si>
  <si>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</si>
  <si>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</si>
  <si>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</si>
  <si>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</si>
  <si>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</si>
  <si>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</si>
  <si>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</si>
  <si>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</si>
  <si>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</si>
  <si>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</si>
  <si>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</si>
  <si>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</si>
  <si>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</si>
  <si>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</si>
  <si>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</si>
  <si>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</si>
  <si>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</si>
  <si>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</si>
  <si>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</si>
  <si>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</si>
  <si>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</si>
  <si>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</si>
  <si>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</si>
  <si>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</si>
  <si>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</si>
  <si>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</si>
  <si>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</si>
  <si>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</si>
  <si>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</si>
  <si>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</si>
  <si>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</si>
  <si>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</si>
  <si>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</si>
  <si>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</si>
  <si>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</si>
  <si>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</si>
  <si>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</si>
  <si>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</si>
  <si>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</si>
  <si>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</si>
  <si>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</si>
  <si>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</si>
  <si>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</si>
  <si>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</si>
  <si>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</si>
  <si>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</si>
  <si>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</si>
  <si>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</si>
  <si>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</si>
  <si>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</si>
  <si>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</si>
  <si>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</si>
  <si>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</si>
  <si>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</si>
  <si>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</si>
  <si>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</si>
  <si>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</si>
  <si>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</si>
  <si>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</si>
  <si>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</si>
  <si>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</si>
  <si>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</si>
  <si>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</si>
  <si>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</si>
  <si>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</si>
  <si>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</si>
  <si>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</si>
  <si>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</si>
  <si>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</si>
  <si>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</si>
  <si>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</si>
  <si>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</si>
  <si>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</si>
  <si>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</si>
  <si>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</si>
  <si>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</si>
  <si>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</si>
  <si>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</si>
  <si>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</si>
  <si>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</si>
  <si>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</si>
  <si>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</si>
  <si>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</si>
  <si>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</si>
  <si>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</si>
  <si>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</si>
  <si>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</si>
  <si>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</si>
  <si>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</si>
  <si>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</si>
  <si>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</si>
  <si>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</si>
  <si>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</si>
  <si>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</si>
  <si>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</si>
  <si>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</si>
  <si>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</si>
  <si>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</si>
  <si>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</si>
  <si>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</si>
  <si>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</si>
  <si>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</si>
  <si>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</si>
  <si>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</si>
  <si>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</si>
  <si>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</si>
  <si>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</si>
  <si>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</si>
  <si>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</si>
  <si>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</si>
  <si>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</si>
  <si>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</si>
  <si>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</si>
  <si>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</si>
  <si>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</si>
  <si>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</si>
  <si>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</si>
  <si>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</si>
  <si>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</si>
  <si>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</si>
  <si>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</si>
  <si>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</si>
  <si>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</si>
  <si>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</si>
  <si>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</si>
  <si>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</si>
  <si>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</si>
  <si>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</si>
  <si>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</si>
  <si>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</si>
  <si>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</si>
  <si>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</si>
  <si>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</si>
  <si>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</si>
  <si>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</si>
  <si>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</si>
  <si>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</si>
  <si>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</si>
  <si>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</si>
  <si>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</si>
  <si>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</si>
  <si>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</si>
  <si>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</si>
  <si>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</si>
  <si>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</si>
  <si>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</si>
  <si>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</si>
  <si>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</si>
  <si>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</si>
  <si>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</si>
  <si>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</si>
  <si>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</si>
  <si>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</si>
  <si>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</si>
  <si>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</si>
  <si>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</si>
  <si>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</si>
  <si>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</si>
  <si>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</si>
  <si>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</si>
  <si>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</si>
  <si>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</si>
  <si>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</si>
  <si>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</si>
  <si>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</si>
  <si>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</si>
  <si>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</si>
  <si>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</si>
  <si>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</si>
  <si>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</si>
  <si>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</si>
  <si>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</si>
  <si>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</si>
  <si>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</si>
  <si>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</si>
  <si>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</si>
  <si>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</si>
  <si>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</si>
  <si>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</si>
  <si>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</si>
  <si>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</si>
  <si>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</si>
  <si>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</si>
  <si>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</si>
  <si>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</si>
  <si>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</si>
  <si>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</si>
  <si>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</si>
  <si>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</si>
  <si>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</si>
  <si>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</si>
  <si>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</si>
  <si>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</si>
  <si>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</si>
  <si>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</si>
  <si>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</si>
  <si>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</si>
  <si>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</si>
  <si>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</si>
  <si>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</si>
  <si>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</si>
  <si>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</si>
  <si>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</si>
  <si>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</si>
  <si>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</si>
  <si>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</si>
  <si>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</si>
  <si>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</si>
  <si>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</si>
  <si>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</si>
  <si>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</si>
  <si>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</si>
  <si>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</si>
  <si>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</si>
  <si>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</si>
  <si>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</si>
  <si>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</si>
  <si>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</si>
  <si>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</si>
  <si>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</si>
  <si>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</si>
  <si>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</si>
  <si>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</si>
  <si>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</si>
  <si>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</si>
  <si>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</si>
  <si>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</si>
  <si>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</si>
  <si>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</si>
  <si>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</si>
  <si>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</si>
  <si>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</si>
  <si>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</si>
  <si>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</si>
  <si>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</si>
  <si>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</si>
  <si>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</si>
  <si>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</si>
  <si>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</si>
  <si>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</si>
  <si>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</si>
  <si>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</si>
  <si>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</si>
  <si>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</si>
  <si>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</si>
  <si>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</si>
  <si>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</si>
  <si>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</si>
  <si>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</si>
  <si>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</si>
  <si>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</si>
  <si>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</si>
  <si>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</si>
  <si>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</si>
  <si>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</si>
  <si>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</si>
  <si>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</si>
  <si>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</si>
  <si>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</si>
  <si>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</si>
  <si>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</si>
  <si>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</si>
  <si>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</si>
  <si>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</si>
  <si>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</si>
  <si>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</si>
  <si>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</si>
  <si>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</si>
  <si>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</si>
  <si>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</si>
  <si>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</si>
  <si>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</si>
  <si>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</si>
  <si>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</si>
  <si>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</si>
  <si>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</si>
  <si>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</si>
  <si>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</si>
  <si>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</si>
  <si>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</si>
  <si>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</si>
  <si>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</si>
  <si>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</si>
  <si>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</si>
  <si>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</si>
  <si>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</si>
  <si>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</si>
  <si>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</si>
  <si>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</si>
  <si>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</si>
  <si>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</si>
  <si>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</si>
  <si>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</si>
  <si>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</si>
  <si>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</si>
  <si>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</si>
  <si>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</si>
  <si>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</si>
  <si>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</si>
  <si>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</si>
  <si>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</si>
  <si>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</si>
  <si>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</si>
  <si>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</si>
  <si>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</si>
  <si>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</si>
  <si>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</si>
  <si>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</si>
  <si>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</si>
  <si>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</si>
  <si>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</si>
  <si>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</si>
  <si>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</si>
  <si>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</si>
  <si>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</si>
  <si>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</si>
  <si>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</si>
  <si>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</si>
  <si>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</si>
  <si>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</si>
  <si>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</si>
  <si>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</si>
  <si>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</si>
  <si>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</si>
  <si>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</si>
  <si>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</si>
  <si>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</si>
  <si>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</si>
  <si>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</si>
  <si>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</si>
  <si>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</si>
  <si>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</si>
  <si>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</si>
  <si>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</si>
  <si>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</si>
  <si>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</si>
  <si>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</si>
  <si>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</si>
  <si>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</si>
  <si>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</si>
  <si>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</si>
  <si>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</si>
  <si>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</si>
  <si>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</si>
  <si>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</si>
  <si>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</si>
  <si>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</si>
  <si>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</si>
  <si>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</si>
  <si>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</si>
  <si>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</si>
  <si>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</si>
  <si>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</si>
  <si>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</si>
  <si>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</si>
  <si>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</si>
  <si>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</si>
  <si>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</si>
  <si>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</si>
  <si>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</si>
  <si>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</si>
  <si>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</si>
  <si>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</si>
  <si>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</si>
  <si>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</si>
  <si>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</si>
  <si>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</si>
  <si>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</si>
  <si>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</si>
  <si>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</si>
  <si>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</si>
  <si>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</si>
  <si>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</si>
  <si>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</si>
  <si>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</si>
  <si>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</si>
  <si>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</si>
  <si>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</si>
  <si>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</si>
  <si>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</si>
  <si>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</si>
  <si>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</si>
  <si>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</si>
  <si>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</si>
  <si>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</si>
  <si>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</si>
  <si>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</si>
  <si>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</si>
  <si>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</si>
  <si>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</si>
  <si>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</si>
  <si>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</si>
  <si>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</si>
  <si>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</si>
  <si>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</si>
  <si>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</si>
  <si>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</si>
  <si>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</si>
  <si>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</si>
  <si>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</si>
  <si>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</si>
  <si>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</si>
  <si>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</si>
  <si>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</si>
  <si>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</si>
  <si>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</si>
  <si>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</si>
  <si>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</si>
  <si>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</si>
  <si>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</si>
  <si>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</si>
  <si>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</si>
  <si>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</si>
  <si>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</si>
  <si>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</si>
  <si>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</si>
  <si>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</si>
  <si>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</si>
  <si>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</si>
  <si>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</si>
  <si>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</si>
  <si>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</si>
  <si>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</si>
  <si>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</si>
  <si>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</si>
  <si>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</si>
  <si>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</si>
  <si>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</si>
  <si>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</si>
  <si>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</si>
  <si>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</si>
  <si>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</si>
  <si>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</si>
  <si>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</si>
  <si>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</si>
  <si>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</si>
  <si>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</si>
  <si>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</si>
  <si>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</si>
  <si>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</si>
  <si>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</si>
  <si>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</si>
  <si>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</si>
  <si>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</si>
  <si>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</si>
  <si>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</si>
  <si>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</si>
  <si>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</si>
  <si>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</si>
  <si>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</si>
  <si>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</si>
  <si>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</si>
  <si>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</si>
  <si>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</si>
  <si>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</si>
  <si>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</si>
  <si>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</si>
  <si>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</si>
  <si>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</si>
  <si>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</si>
  <si>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</si>
  <si>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</si>
  <si>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</si>
  <si>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</si>
  <si>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</si>
  <si>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</si>
  <si>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</si>
  <si>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</si>
  <si>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</si>
  <si>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</si>
  <si>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</si>
  <si>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</si>
  <si>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</si>
  <si>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</si>
  <si>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</si>
  <si>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</si>
  <si>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</si>
  <si>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</si>
  <si>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</si>
  <si>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</si>
  <si>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</si>
  <si>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</si>
  <si>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</si>
  <si>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</si>
  <si>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</si>
  <si>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</si>
  <si>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</si>
  <si>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</si>
  <si>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</si>
  <si>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</si>
  <si>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</si>
  <si>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</si>
  <si>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</si>
  <si>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</si>
  <si>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</si>
  <si>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</si>
  <si>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</si>
  <si>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</si>
  <si>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</si>
  <si>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</si>
  <si>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</si>
  <si>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</si>
  <si>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</si>
  <si>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</si>
  <si>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</si>
  <si>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</si>
  <si>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</si>
  <si>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</si>
  <si>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</si>
  <si>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</si>
  <si>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</si>
  <si>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</si>
  <si>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</si>
  <si>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</si>
  <si>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</si>
  <si>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</si>
  <si>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</si>
  <si>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</si>
  <si>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</si>
  <si>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</si>
  <si>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</si>
  <si>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</si>
  <si>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</si>
  <si>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</si>
  <si>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</si>
  <si>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</si>
  <si>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</si>
  <si>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</si>
  <si>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</si>
  <si>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</si>
  <si>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</si>
  <si>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</si>
  <si>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</si>
  <si>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</si>
  <si>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</si>
  <si>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</si>
  <si>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</si>
  <si>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</si>
  <si>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</si>
  <si>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</si>
  <si>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</si>
  <si>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</si>
  <si>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</si>
  <si>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</si>
  <si>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</si>
  <si>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</si>
  <si>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</si>
  <si>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</si>
  <si>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</si>
  <si>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</si>
  <si>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</si>
  <si>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</si>
  <si>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</si>
  <si>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</si>
  <si>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</si>
  <si>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</si>
  <si>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</si>
  <si>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</si>
  <si>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</si>
  <si>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</si>
  <si>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</si>
  <si>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</si>
  <si>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</si>
  <si>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</si>
  <si>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</si>
  <si>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</si>
  <si>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</si>
  <si>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</si>
  <si>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</si>
  <si>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</si>
  <si>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</si>
  <si>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</si>
  <si>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</si>
  <si>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</si>
  <si>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</si>
  <si>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</si>
  <si>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</si>
  <si>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</si>
  <si>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</si>
  <si>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</si>
  <si>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</si>
  <si>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</si>
  <si>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</si>
  <si>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</si>
  <si>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</si>
  <si>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</si>
  <si>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</si>
  <si>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</si>
  <si>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</si>
  <si>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</si>
  <si>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</si>
  <si>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</si>
  <si>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</si>
  <si>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</si>
  <si>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</si>
  <si>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</si>
  <si>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</si>
  <si>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</si>
  <si>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</si>
  <si>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</si>
  <si>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</si>
  <si>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</si>
  <si>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</si>
  <si>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</si>
  <si>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</si>
  <si>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</si>
  <si>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</si>
  <si>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</si>
  <si>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</si>
  <si>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</si>
  <si>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</si>
  <si>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</si>
  <si>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</si>
  <si>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</si>
  <si>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</si>
  <si>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</si>
  <si>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</si>
  <si>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</si>
  <si>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</si>
  <si>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</si>
  <si>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</si>
  <si>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</si>
  <si>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</si>
  <si>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</si>
  <si>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</si>
  <si>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</si>
  <si>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</si>
  <si>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</si>
  <si>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</si>
  <si>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</si>
  <si>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</si>
  <si>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</si>
  <si>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</si>
  <si>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</si>
  <si>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</si>
  <si>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</si>
  <si>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</si>
  <si>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</si>
  <si>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</si>
  <si>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</si>
  <si>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</si>
  <si>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</si>
  <si>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</si>
  <si>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</si>
  <si>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</si>
  <si>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</si>
  <si>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</si>
  <si>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</si>
  <si>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</si>
  <si>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</si>
  <si>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</si>
  <si>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</si>
  <si>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</si>
  <si>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</si>
  <si>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</si>
  <si>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</si>
  <si>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</si>
  <si>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</si>
  <si>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</si>
  <si>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</si>
  <si>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</si>
  <si>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</si>
  <si>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</si>
  <si>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</si>
  <si>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</si>
  <si>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</si>
  <si>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</si>
  <si>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</si>
  <si>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</si>
  <si>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</si>
  <si>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</si>
  <si>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</si>
  <si>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</si>
  <si>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</si>
  <si>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</si>
  <si>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</si>
  <si>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</si>
  <si>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</si>
  <si>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</si>
  <si>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</si>
  <si>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</si>
  <si>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</si>
  <si>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</si>
  <si>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</si>
  <si>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</si>
  <si>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</si>
  <si>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</si>
  <si>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</si>
  <si>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</si>
  <si>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</si>
  <si>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</si>
  <si>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</si>
  <si>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</si>
  <si>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</si>
  <si>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</si>
  <si>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</si>
  <si>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</si>
  <si>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</si>
  <si>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</si>
  <si>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</si>
  <si>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</si>
  <si>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</si>
  <si>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</si>
  <si>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</si>
  <si>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</si>
  <si>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</si>
  <si>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</si>
  <si>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</si>
  <si>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</si>
  <si>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</si>
  <si>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</si>
  <si>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</si>
  <si>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</si>
  <si>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</si>
  <si>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</si>
  <si>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</si>
  <si>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</si>
  <si>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</si>
  <si>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</si>
  <si>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</si>
  <si>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</si>
  <si>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</si>
  <si>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</si>
  <si>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</si>
  <si>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</si>
  <si>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</si>
  <si>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</si>
  <si>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</si>
  <si>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</si>
  <si>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</si>
  <si>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</si>
  <si>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</si>
  <si>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</si>
  <si>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</si>
  <si>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</si>
  <si>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</si>
  <si>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</si>
  <si>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</si>
  <si>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</si>
  <si>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</si>
  <si>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</si>
  <si>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</si>
  <si>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</si>
  <si>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</si>
  <si>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</si>
  <si>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</si>
  <si>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</si>
  <si>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</si>
  <si>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</si>
  <si>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</si>
  <si>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</si>
  <si>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</si>
  <si>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</si>
  <si>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</si>
  <si>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</si>
  <si>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</si>
  <si>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</si>
  <si>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</si>
  <si>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</si>
  <si>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</si>
  <si>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</si>
  <si>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</si>
  <si>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</si>
  <si>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</si>
  <si>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</si>
  <si>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</si>
  <si>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</si>
  <si>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</si>
  <si>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</si>
  <si>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</si>
  <si>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</si>
  <si>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</si>
  <si>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</si>
  <si>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</si>
  <si>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</si>
  <si>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</si>
  <si>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</si>
  <si>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</si>
  <si>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</si>
  <si>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</si>
  <si>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</si>
  <si>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</si>
  <si>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</si>
  <si>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</si>
  <si>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</si>
  <si>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</si>
  <si>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</si>
  <si>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</si>
  <si>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</si>
  <si>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</si>
  <si>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</si>
  <si>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</si>
  <si>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</si>
  <si>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</si>
  <si>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</si>
  <si>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</si>
  <si>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</si>
  <si>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</si>
  <si>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</si>
  <si>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</si>
  <si>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</si>
  <si>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</si>
  <si>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</si>
  <si>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</si>
  <si>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</si>
  <si>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</si>
  <si>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</si>
  <si>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</si>
  <si>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</si>
  <si>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</si>
  <si>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</si>
  <si>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</si>
  <si>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</si>
  <si>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</si>
  <si>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</si>
  <si>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</si>
  <si>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</si>
  <si>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</si>
  <si>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</si>
  <si>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</si>
  <si>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</si>
  <si>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</si>
  <si>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</si>
  <si>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</si>
  <si>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</si>
  <si>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</si>
  <si>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</si>
  <si>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</si>
  <si>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</si>
  <si>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</si>
  <si>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</si>
  <si>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</si>
  <si>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</si>
  <si>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</si>
  <si>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</si>
  <si>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</si>
  <si>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</si>
  <si>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</si>
  <si>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</si>
  <si>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</si>
  <si>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</si>
  <si>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</si>
  <si>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</si>
  <si>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</si>
  <si>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</si>
  <si>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</si>
  <si>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</si>
  <si>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</si>
  <si>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</si>
  <si>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</si>
  <si>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</si>
  <si>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</si>
  <si>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</si>
  <si>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</si>
  <si>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</si>
  <si>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</si>
  <si>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</si>
  <si>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</si>
  <si>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</si>
  <si>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</si>
  <si>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</si>
  <si>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</si>
  <si>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</si>
  <si>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</si>
  <si>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</si>
  <si>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</si>
  <si>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</si>
  <si>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</si>
  <si>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</si>
  <si>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</si>
  <si>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</si>
  <si>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</si>
  <si>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</si>
  <si>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</si>
  <si>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</si>
  <si>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</si>
  <si>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</si>
  <si>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</si>
  <si>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</si>
  <si>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</si>
  <si>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</si>
  <si>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</si>
  <si>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</si>
  <si>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</si>
  <si>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</si>
  <si>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</si>
  <si>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</si>
  <si>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</si>
  <si>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</si>
  <si>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</si>
  <si>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</si>
  <si>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</si>
  <si>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</si>
  <si>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</si>
  <si>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</si>
  <si>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</si>
  <si>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</si>
  <si>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</si>
  <si>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</si>
  <si>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</si>
  <si>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</si>
  <si>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</si>
  <si>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</si>
  <si>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</si>
  <si>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</si>
  <si>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</si>
  <si>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</si>
  <si>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</si>
  <si>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</si>
  <si>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</si>
  <si>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</si>
  <si>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</si>
  <si>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</si>
  <si>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</si>
  <si>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</si>
  <si>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</si>
  <si>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</si>
  <si>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</si>
  <si>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</si>
  <si>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</si>
  <si>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</si>
  <si>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</si>
  <si>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</si>
  <si>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</si>
  <si>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</si>
  <si>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</si>
  <si>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</si>
  <si>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</si>
  <si>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</si>
  <si>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</si>
  <si>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</si>
  <si>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</si>
  <si>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</si>
  <si>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</si>
  <si>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</si>
  <si>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</si>
  <si>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</si>
  <si>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</si>
  <si>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</si>
  <si>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</si>
  <si>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</si>
  <si>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</si>
  <si>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</si>
  <si>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</si>
  <si>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</si>
  <si>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</si>
  <si>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</si>
  <si>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</si>
  <si>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</si>
  <si>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</si>
  <si>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</si>
  <si>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</si>
  <si>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</si>
  <si>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</si>
  <si>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</si>
  <si>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</si>
  <si>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</si>
  <si>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</si>
  <si>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</si>
  <si>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</si>
  <si>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</si>
  <si>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</si>
  <si>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</si>
  <si>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</si>
  <si>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</si>
  <si>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</si>
  <si>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</si>
  <si>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</si>
  <si>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</si>
  <si>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</si>
  <si>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</si>
  <si>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</si>
  <si>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</si>
  <si>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</si>
  <si>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</si>
  <si>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</si>
  <si>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</si>
  <si>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</si>
  <si>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</si>
  <si>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</si>
  <si>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</si>
  <si>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</si>
  <si>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</si>
  <si>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</si>
  <si>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</si>
  <si>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</si>
  <si>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</si>
  <si>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</si>
  <si>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</si>
  <si>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</si>
  <si>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</si>
  <si>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</si>
  <si>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</si>
  <si>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</si>
  <si>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</si>
  <si>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</si>
  <si>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</si>
  <si>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</si>
  <si>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</si>
  <si>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</si>
  <si>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</si>
  <si>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</si>
  <si>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</si>
  <si>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</si>
  <si>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</si>
  <si>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</si>
  <si>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</si>
  <si>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</si>
  <si>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</si>
  <si>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</si>
  <si>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</si>
  <si>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</si>
  <si>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</si>
  <si>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</si>
  <si>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</si>
  <si>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</si>
  <si>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</si>
  <si>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</si>
  <si>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</si>
  <si>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</si>
  <si>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</si>
  <si>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</si>
  <si>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</si>
  <si>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</si>
  <si>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</si>
  <si>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</si>
  <si>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</si>
  <si>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</si>
  <si>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</si>
  <si>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</si>
  <si>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</si>
  <si>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</si>
  <si>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</si>
  <si>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</si>
  <si>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</si>
  <si>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</si>
  <si>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</si>
  <si>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</si>
  <si>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</si>
  <si>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</si>
  <si>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</si>
  <si>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</si>
  <si>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</si>
  <si>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</si>
  <si>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</si>
  <si>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</si>
  <si>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</si>
  <si>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</si>
  <si>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</si>
  <si>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</si>
  <si>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</si>
  <si>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</si>
  <si>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</si>
  <si>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</si>
  <si>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</si>
  <si>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</si>
  <si>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</si>
  <si>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</si>
  <si>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</si>
  <si>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</si>
  <si>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</si>
  <si>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</si>
  <si>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</si>
  <si>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</si>
  <si>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</si>
  <si>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</si>
  <si>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</si>
  <si>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</si>
  <si>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</si>
  <si>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</si>
  <si>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</si>
  <si>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</si>
  <si>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</si>
  <si>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</si>
  <si>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</si>
  <si>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</si>
  <si>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</si>
  <si>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</si>
  <si>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</si>
  <si>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</si>
  <si>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</si>
  <si>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</si>
  <si>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</si>
  <si>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</si>
  <si>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</si>
  <si>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</si>
  <si>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</si>
  <si>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</si>
  <si>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</si>
  <si>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</si>
  <si>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</si>
  <si>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</si>
  <si>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</si>
  <si>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</si>
  <si>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</si>
  <si>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</si>
  <si>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</si>
  <si>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</si>
  <si>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</si>
  <si>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</si>
  <si>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</si>
  <si>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</si>
  <si>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</si>
  <si>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</si>
  <si>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</si>
  <si>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</si>
  <si>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</si>
  <si>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</si>
  <si>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</si>
  <si>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</si>
  <si>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</si>
  <si>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</si>
  <si>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</si>
  <si>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</si>
  <si>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</si>
  <si>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</si>
  <si>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</si>
  <si>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</si>
  <si>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</si>
  <si>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</si>
  <si>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</si>
  <si>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</si>
  <si>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</si>
  <si>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</si>
  <si>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</si>
  <si>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</si>
  <si>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</si>
  <si>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</si>
  <si>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</si>
  <si>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</si>
  <si>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</si>
  <si>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</si>
  <si>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</si>
  <si>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</si>
  <si>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</si>
  <si>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</si>
  <si>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</si>
  <si>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</si>
  <si>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</si>
  <si>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</si>
  <si>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</si>
  <si>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</si>
  <si>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</si>
  <si>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</si>
  <si>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</si>
  <si>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</si>
  <si>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</si>
  <si>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</si>
  <si>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</si>
  <si>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</si>
  <si>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</si>
  <si>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</si>
  <si>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</si>
  <si>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</si>
  <si>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</si>
  <si>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</si>
  <si>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</si>
  <si>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</si>
  <si>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</si>
  <si>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</si>
  <si>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</si>
  <si>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</si>
  <si>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</si>
  <si>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</si>
  <si>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</si>
  <si>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</si>
  <si>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</si>
  <si>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</si>
  <si>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</si>
  <si>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</si>
  <si>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</si>
  <si>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</si>
  <si>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</si>
  <si>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</si>
  <si>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</si>
  <si>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</si>
  <si>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</si>
  <si>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</si>
  <si>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</si>
  <si>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</si>
  <si>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</si>
  <si>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</si>
  <si>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</si>
  <si>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</si>
  <si>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</si>
  <si>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</si>
  <si>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</si>
  <si>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</si>
  <si>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</si>
  <si>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</si>
  <si>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</si>
  <si>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</si>
  <si>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</si>
  <si>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</si>
  <si>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</si>
  <si>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</si>
  <si>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</si>
  <si>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</si>
  <si>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</si>
  <si>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</si>
  <si>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</si>
  <si>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</si>
  <si>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</si>
  <si>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</si>
  <si>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</si>
  <si>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</si>
  <si>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</si>
  <si>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</si>
  <si>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</si>
  <si>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</si>
  <si>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</si>
  <si>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</si>
  <si>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</si>
  <si>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</si>
  <si>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</si>
  <si>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</si>
  <si>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</si>
  <si>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</si>
  <si>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</si>
  <si>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</si>
  <si>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</si>
  <si>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</si>
  <si>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</si>
  <si>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</si>
  <si>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</si>
  <si>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</si>
  <si>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</si>
  <si>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</si>
  <si>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</si>
  <si>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</si>
  <si>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</si>
  <si>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</si>
  <si>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</si>
  <si>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</si>
  <si>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</si>
  <si>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</si>
  <si>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</si>
  <si>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</si>
  <si>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</si>
  <si>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</si>
  <si>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</si>
  <si>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</si>
  <si>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</si>
  <si>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</si>
  <si>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</si>
  <si>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</si>
  <si>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</si>
  <si>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</si>
  <si>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</si>
  <si>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</si>
  <si>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</si>
  <si>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</si>
  <si>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</si>
  <si>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</si>
  <si>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</si>
  <si>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</si>
  <si>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</si>
  <si>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</si>
  <si>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</si>
  <si>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</si>
  <si>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</si>
  <si>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</si>
  <si>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</si>
  <si>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</si>
  <si>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</si>
  <si>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</si>
  <si>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</si>
  <si>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</si>
  <si>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</si>
  <si>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</si>
  <si>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</si>
  <si>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</si>
  <si>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</si>
  <si>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</si>
  <si>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</si>
  <si>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</si>
  <si>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</si>
  <si>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</si>
  <si>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</si>
  <si>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</si>
  <si>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</si>
  <si>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</si>
  <si>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</si>
  <si>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</si>
  <si>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</si>
  <si>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</si>
  <si>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</si>
  <si>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</si>
  <si>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</si>
  <si>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</si>
  <si>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</si>
  <si>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</si>
  <si>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</si>
  <si>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</si>
  <si>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</si>
  <si>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</si>
  <si>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</si>
  <si>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</si>
  <si>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</si>
  <si>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</si>
  <si>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</si>
  <si>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</si>
  <si>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</si>
  <si>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</si>
  <si>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</si>
  <si>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</si>
  <si>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</si>
  <si>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</si>
  <si>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</si>
  <si>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</si>
  <si>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</si>
  <si>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</si>
  <si>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</si>
  <si>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</si>
  <si>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</si>
  <si>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</si>
  <si>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</si>
  <si>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</si>
  <si>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</si>
  <si>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</si>
  <si>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</si>
  <si>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</si>
  <si>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</si>
  <si>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</si>
  <si>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</si>
  <si>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</si>
  <si>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</si>
  <si>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</si>
  <si>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</si>
  <si>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</si>
  <si>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</si>
  <si>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</si>
  <si>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</si>
  <si>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</si>
  <si>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</si>
  <si>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</si>
  <si>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</si>
  <si>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</si>
  <si>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</si>
  <si>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</si>
  <si>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</si>
  <si>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</si>
  <si>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</si>
  <si>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</si>
  <si>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</si>
  <si>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</si>
  <si>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</si>
  <si>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</si>
  <si>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</si>
  <si>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</si>
  <si>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</si>
  <si>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</si>
  <si>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</si>
  <si>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</si>
  <si>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</si>
  <si>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</si>
  <si>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</si>
  <si>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</si>
  <si>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</si>
  <si>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</si>
  <si>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</si>
  <si>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</si>
  <si>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</si>
  <si>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</si>
  <si>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</si>
  <si>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</si>
  <si>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</si>
  <si>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</si>
  <si>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</si>
  <si>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</si>
  <si>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</si>
  <si>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</si>
  <si>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</si>
  <si>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</si>
  <si>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</si>
  <si>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</si>
  <si>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</si>
  <si>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</si>
  <si>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</si>
  <si>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</si>
  <si>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</si>
  <si>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</si>
  <si>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</si>
  <si>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</si>
  <si>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</si>
  <si>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</si>
  <si>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</si>
  <si>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</si>
  <si>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</si>
  <si>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</si>
  <si>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</si>
  <si>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</si>
  <si>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</si>
  <si>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</si>
  <si>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</si>
  <si>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</si>
  <si>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</si>
  <si>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</si>
  <si>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</si>
  <si>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</si>
  <si>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</si>
  <si>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</si>
  <si>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</si>
  <si>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</si>
  <si>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</si>
  <si>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</si>
  <si>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</si>
  <si>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</si>
  <si>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</si>
  <si>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</si>
  <si>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</si>
  <si>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</si>
  <si>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</si>
  <si>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</si>
  <si>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</si>
  <si>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</si>
  <si>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</si>
  <si>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</si>
  <si>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</si>
  <si>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</si>
  <si>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</si>
  <si>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</si>
  <si>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</si>
  <si>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</si>
  <si>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</si>
  <si>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</si>
  <si>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</si>
  <si>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</si>
  <si>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</si>
  <si>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</si>
  <si>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</si>
  <si>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</si>
  <si>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</si>
  <si>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</si>
  <si>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</si>
  <si>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</si>
  <si>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</si>
  <si>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</si>
  <si>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</si>
  <si>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</si>
  <si>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</si>
  <si>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</si>
  <si>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</si>
  <si>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</si>
  <si>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</si>
  <si>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</si>
  <si>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</si>
  <si>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</si>
  <si>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</si>
  <si>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</si>
  <si>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</si>
  <si>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</si>
  <si>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</si>
  <si>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</si>
  <si>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</si>
  <si>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</si>
  <si>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</si>
  <si>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</si>
  <si>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</si>
  <si>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</si>
  <si>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</si>
  <si>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</si>
  <si>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</si>
  <si>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</si>
  <si>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</si>
  <si>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</si>
  <si>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</si>
  <si>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</si>
  <si>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</si>
  <si>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</si>
  <si>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</si>
  <si>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</si>
  <si>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</si>
  <si>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</si>
  <si>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</si>
  <si>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</si>
  <si>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</si>
  <si>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</si>
  <si>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</si>
  <si>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</si>
  <si>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</si>
  <si>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</si>
  <si>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</si>
  <si>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</si>
  <si>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</si>
  <si>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</si>
  <si>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</si>
  <si>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</si>
  <si>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</si>
  <si>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</si>
  <si>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</si>
  <si>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</si>
  <si>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</si>
  <si>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</si>
  <si>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</si>
  <si>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</si>
  <si>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</si>
  <si>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</si>
  <si>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</si>
  <si>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</si>
  <si>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</si>
  <si>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</si>
  <si>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</si>
  <si>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</si>
  <si>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</si>
  <si>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</si>
  <si>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</si>
  <si>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</si>
  <si>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</si>
  <si>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</si>
  <si>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</si>
  <si>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</si>
  <si>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</si>
  <si>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</si>
  <si>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</si>
  <si>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</si>
  <si>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</si>
  <si>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</si>
  <si>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</si>
  <si>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</si>
  <si>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</si>
  <si>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</si>
  <si>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</si>
  <si>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</si>
  <si>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</si>
  <si>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</si>
  <si>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</si>
  <si>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</si>
  <si>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</si>
  <si>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</si>
  <si>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</si>
  <si>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</si>
  <si>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</si>
  <si>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</si>
  <si>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</si>
  <si>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</si>
  <si>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</si>
  <si>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</si>
  <si>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</si>
  <si>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</si>
  <si>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</si>
  <si>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</si>
  <si>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</si>
  <si>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</si>
  <si>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</si>
  <si>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</si>
  <si>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</si>
  <si>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</si>
  <si>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</si>
  <si>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</si>
  <si>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</si>
  <si>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</si>
  <si>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</si>
  <si>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</si>
  <si>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</si>
  <si>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</si>
  <si>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</si>
  <si>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</si>
  <si>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</si>
  <si>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</si>
  <si>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</si>
  <si>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</si>
  <si>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</si>
  <si>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</si>
  <si>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</si>
  <si>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</si>
  <si>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</si>
  <si>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</si>
  <si>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</si>
  <si>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</si>
  <si>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</si>
  <si>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</si>
  <si>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</si>
  <si>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</si>
  <si>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</si>
  <si>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</si>
  <si>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</si>
  <si>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</si>
  <si>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</si>
  <si>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</si>
  <si>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</si>
  <si>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</si>
  <si>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</si>
  <si>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</si>
  <si>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</si>
  <si>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</si>
  <si>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</si>
  <si>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</si>
  <si>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</si>
  <si>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</si>
  <si>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</si>
  <si>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</si>
  <si>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</si>
  <si>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</si>
  <si>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</si>
  <si>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</si>
  <si>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</si>
  <si>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</si>
  <si>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</si>
  <si>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</si>
  <si>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</si>
  <si>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</si>
  <si>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</si>
  <si>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</si>
  <si>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</si>
  <si>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</si>
  <si>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</si>
  <si>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</si>
  <si>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</si>
  <si>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</si>
  <si>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</si>
  <si>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</si>
  <si>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</si>
  <si>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</si>
  <si>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</si>
  <si>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</si>
  <si>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</si>
  <si>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</si>
  <si>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</si>
  <si>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</si>
  <si>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</si>
  <si>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</si>
  <si>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</si>
  <si>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</si>
  <si>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</si>
  <si>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</si>
  <si>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</si>
  <si>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</si>
  <si>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</si>
  <si>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</si>
  <si>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</si>
  <si>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</si>
  <si>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</si>
  <si>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</si>
  <si>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</si>
  <si>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</si>
  <si>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</si>
  <si>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</si>
  <si>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</si>
  <si>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</si>
  <si>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</si>
  <si>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</si>
  <si>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</si>
  <si>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</si>
  <si>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</si>
  <si>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</si>
  <si>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</si>
  <si>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</si>
  <si>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</si>
  <si>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</si>
  <si>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</si>
  <si>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</si>
  <si>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</si>
  <si>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</si>
  <si>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</si>
  <si>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</si>
  <si>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</si>
  <si>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</si>
  <si>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</si>
  <si>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</si>
  <si>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</si>
  <si>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</si>
  <si>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</si>
  <si>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</si>
  <si>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</si>
  <si>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</si>
  <si>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</si>
  <si>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</si>
  <si>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</si>
  <si>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</si>
  <si>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</si>
  <si>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</si>
  <si>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</si>
  <si>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</si>
  <si>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</si>
  <si>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</si>
  <si>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</si>
  <si>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</si>
  <si>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</si>
  <si>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</si>
  <si>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</si>
  <si>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</si>
  <si>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</si>
  <si>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</si>
  <si>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</si>
  <si>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</si>
  <si>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</si>
  <si>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</si>
  <si>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</si>
  <si>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</si>
  <si>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</si>
  <si>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</si>
  <si>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</si>
  <si>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</si>
  <si>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</si>
  <si>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</si>
  <si>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</si>
  <si>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</si>
  <si>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</si>
  <si>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</si>
  <si>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</si>
  <si>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</si>
  <si>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</si>
  <si>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</si>
  <si>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</si>
  <si>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</si>
  <si>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</si>
  <si>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</si>
  <si>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</si>
  <si>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</si>
  <si>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</si>
  <si>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</si>
  <si>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</si>
  <si>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</si>
  <si>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</si>
  <si>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</si>
  <si>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</si>
  <si>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</si>
  <si>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</si>
  <si>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</si>
  <si>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</si>
  <si>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</si>
  <si>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</si>
  <si>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</si>
  <si>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</si>
  <si>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</si>
  <si>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</si>
  <si>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</si>
  <si>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</si>
  <si>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</si>
  <si>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</si>
  <si>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</si>
  <si>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</si>
  <si>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</si>
  <si>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</si>
  <si>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</si>
  <si>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</si>
  <si>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</si>
  <si>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</si>
  <si>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</si>
  <si>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</si>
  <si>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</si>
  <si>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</si>
  <si>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</si>
  <si>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</si>
  <si>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</si>
  <si>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</si>
  <si>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</si>
  <si>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</si>
  <si>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</si>
  <si>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</si>
  <si>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</si>
  <si>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</si>
  <si>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</si>
  <si>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</si>
  <si>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</si>
  <si>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</si>
  <si>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</si>
  <si>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</si>
  <si>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</si>
  <si>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</si>
  <si>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</si>
  <si>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</si>
  <si>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</si>
  <si>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</si>
  <si>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</si>
  <si>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</si>
  <si>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</si>
  <si>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</si>
  <si>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</si>
  <si>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</si>
  <si>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</si>
  <si>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</si>
  <si>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</si>
  <si>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</si>
  <si>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</si>
  <si>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</si>
  <si>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</si>
  <si>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</si>
  <si>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</si>
  <si>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</si>
  <si>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</si>
  <si>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</si>
  <si>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</si>
  <si>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</si>
  <si>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</si>
  <si>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</si>
  <si>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</si>
  <si>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</si>
  <si>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</si>
  <si>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</si>
  <si>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</si>
  <si>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</si>
  <si>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</si>
  <si>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</si>
  <si>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</si>
  <si>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</si>
  <si>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</si>
  <si>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</si>
  <si>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</si>
  <si>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</si>
  <si>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</si>
  <si>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</si>
  <si>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</si>
  <si>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</si>
  <si>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</si>
  <si>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</si>
  <si>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</si>
  <si>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</si>
  <si>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</si>
  <si>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</si>
  <si>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</si>
  <si>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</si>
  <si>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</si>
  <si>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</si>
  <si>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</si>
  <si>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</si>
  <si>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</si>
  <si>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</si>
  <si>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</si>
  <si>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</si>
  <si>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</si>
  <si>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</si>
  <si>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</si>
  <si>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</si>
  <si>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</si>
  <si>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</si>
  <si>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</si>
  <si>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</si>
  <si>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</si>
  <si>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</si>
  <si>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</si>
  <si>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</si>
  <si>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</si>
  <si>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</si>
  <si>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</si>
  <si>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</si>
  <si>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</si>
  <si>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</si>
  <si>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</si>
  <si>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</si>
  <si>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</si>
  <si>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</si>
  <si>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</si>
  <si>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</si>
  <si>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</si>
  <si>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</si>
  <si>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</si>
  <si>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</si>
  <si>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</si>
  <si>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</si>
  <si>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</si>
  <si>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</si>
  <si>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</si>
  <si>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</si>
  <si>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</si>
  <si>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</si>
  <si>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</si>
  <si>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</si>
  <si>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</si>
  <si>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</si>
  <si>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</si>
  <si>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</si>
  <si>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</si>
  <si>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</si>
  <si>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</si>
  <si>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</si>
  <si>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</si>
  <si>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</si>
  <si>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</si>
  <si>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</si>
  <si>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</si>
  <si>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</si>
  <si>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</si>
  <si>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</si>
  <si>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</si>
  <si>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</si>
  <si>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</si>
  <si>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</si>
  <si>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</si>
  <si>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</si>
  <si>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</si>
  <si>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</si>
  <si>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</si>
  <si>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</si>
  <si>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</si>
  <si>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</si>
  <si>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</si>
  <si>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</si>
  <si>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</si>
  <si>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</si>
  <si>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</si>
  <si>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</si>
  <si>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</si>
  <si>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</si>
  <si>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</si>
  <si>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</si>
  <si>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</si>
  <si>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</si>
  <si>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</si>
  <si>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</si>
  <si>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</si>
  <si>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</si>
  <si>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</si>
  <si>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</si>
  <si>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</si>
  <si>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</si>
  <si>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</si>
  <si>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</si>
  <si>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</si>
  <si>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</si>
  <si>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</si>
  <si>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</si>
  <si>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</si>
  <si>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</si>
  <si>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</si>
  <si>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</si>
  <si>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</si>
  <si>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</si>
  <si>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</si>
  <si>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</si>
  <si>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</si>
  <si>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</si>
  <si>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</si>
  <si>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</si>
  <si>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</si>
  <si>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</si>
  <si>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</si>
  <si>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</si>
  <si>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</si>
  <si>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</si>
  <si>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</si>
  <si>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</si>
  <si>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</si>
  <si>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</si>
  <si>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</si>
  <si>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</si>
  <si>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</si>
  <si>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</si>
  <si>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</si>
  <si>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</si>
  <si>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</si>
  <si>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</si>
  <si>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</si>
  <si>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</si>
  <si>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</si>
  <si>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</si>
  <si>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</si>
  <si>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</si>
  <si>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</si>
  <si>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</si>
  <si>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</si>
  <si>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</si>
  <si>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</si>
  <si>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</si>
  <si>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</si>
  <si>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</si>
  <si>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</si>
  <si>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</si>
  <si>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</si>
  <si>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</si>
  <si>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</si>
  <si>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</si>
  <si>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</si>
  <si>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</si>
  <si>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</si>
  <si>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</si>
  <si>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</si>
  <si>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</si>
  <si>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</si>
  <si>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</si>
  <si>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</si>
  <si>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</si>
  <si>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</si>
  <si>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</si>
  <si>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</si>
  <si>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</si>
  <si>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</si>
  <si>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</si>
  <si>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</si>
  <si>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</si>
  <si>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</si>
  <si>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</si>
  <si>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</si>
  <si>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</si>
  <si>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</si>
  <si>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</si>
  <si>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</si>
  <si>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</si>
  <si>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</si>
  <si>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</si>
  <si>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</si>
  <si>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</si>
  <si>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</si>
  <si>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</si>
  <si>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</si>
  <si>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</si>
  <si>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</si>
  <si>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</si>
  <si>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</si>
  <si>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</si>
  <si>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</si>
  <si>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</si>
  <si>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</si>
  <si>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</si>
  <si>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</si>
  <si>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</si>
  <si>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</si>
  <si>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</si>
  <si>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</si>
  <si>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</si>
  <si>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</si>
  <si>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</si>
  <si>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</si>
  <si>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</si>
  <si>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</si>
  <si>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</si>
  <si>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</si>
  <si>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</si>
  <si>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</si>
  <si>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</si>
  <si>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</si>
  <si>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</si>
  <si>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</si>
  <si>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</si>
  <si>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</si>
  <si>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</si>
  <si>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</si>
  <si>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</si>
  <si>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</si>
  <si>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</si>
  <si>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</si>
  <si>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</si>
  <si>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</si>
  <si>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</si>
  <si>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</si>
  <si>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</si>
  <si>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</si>
  <si>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</si>
  <si>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</si>
  <si>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</si>
  <si>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</si>
  <si>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</si>
  <si>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</si>
  <si>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</si>
  <si>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</si>
  <si>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</si>
  <si>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</si>
  <si>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</si>
  <si>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</si>
  <si>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</si>
  <si>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</si>
  <si>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</si>
  <si>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</si>
  <si>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</si>
  <si>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</si>
  <si>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</si>
  <si>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</si>
  <si>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</si>
  <si>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</si>
  <si>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</si>
  <si>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</si>
  <si>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</si>
  <si>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</si>
  <si>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</si>
  <si>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</si>
  <si>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</si>
  <si>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</si>
  <si>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</si>
  <si>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</si>
  <si>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</si>
  <si>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</si>
  <si>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</si>
  <si>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</si>
  <si>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</si>
  <si>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</si>
  <si>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</si>
  <si>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</si>
  <si>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</si>
  <si>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</si>
  <si>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</si>
  <si>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</si>
  <si>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</si>
  <si>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</si>
  <si>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</si>
  <si>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</si>
  <si>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</si>
  <si>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</si>
  <si>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</si>
  <si>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</si>
  <si>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</si>
  <si>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</si>
  <si>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</si>
  <si>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</si>
  <si>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</si>
  <si>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</si>
  <si>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</si>
  <si>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</si>
  <si>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</si>
  <si>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</si>
  <si>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</si>
  <si>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</si>
  <si>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</si>
  <si>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</si>
  <si>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</si>
  <si>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</si>
  <si>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</si>
  <si>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</si>
  <si>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</si>
  <si>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</si>
  <si>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</si>
  <si>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</si>
  <si>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</si>
  <si>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</si>
  <si>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</si>
  <si>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</si>
  <si>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</si>
  <si>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</si>
  <si>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</si>
  <si>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</si>
  <si>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</si>
  <si>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</si>
  <si>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</si>
  <si>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</si>
  <si>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</si>
  <si>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</si>
  <si>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</si>
  <si>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</si>
  <si>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</si>
  <si>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</si>
  <si>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</si>
  <si>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</si>
  <si>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</si>
  <si>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</si>
  <si>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</si>
  <si>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</si>
  <si>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</si>
  <si>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</si>
  <si>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</si>
  <si>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</si>
  <si>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</si>
  <si>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</si>
  <si>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</si>
  <si>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</si>
  <si>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</si>
  <si>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</si>
  <si>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</si>
  <si>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</si>
  <si>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</si>
  <si>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</si>
  <si>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</si>
  <si>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</si>
  <si>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</si>
  <si>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</si>
  <si>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</si>
  <si>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</si>
  <si>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</si>
  <si>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</si>
  <si>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</si>
  <si>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</si>
  <si>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</si>
  <si>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</si>
  <si>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</si>
  <si>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</si>
  <si>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</si>
  <si>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</si>
  <si>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</si>
  <si>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</si>
  <si>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</si>
  <si>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</si>
  <si>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</si>
  <si>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</si>
  <si>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</si>
  <si>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</si>
  <si>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</si>
  <si>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</si>
  <si>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</si>
  <si>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</si>
  <si>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</si>
  <si>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</si>
  <si>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</si>
  <si>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</si>
  <si>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</si>
  <si>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</si>
  <si>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</si>
  <si>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</si>
  <si>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</si>
  <si>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</si>
  <si>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</si>
  <si>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</si>
  <si>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</si>
  <si>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</si>
  <si>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</si>
  <si>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</si>
  <si>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</si>
  <si>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</si>
  <si>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</si>
  <si>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</si>
  <si>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</si>
  <si>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</si>
  <si>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</si>
  <si>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</si>
  <si>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</si>
  <si>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</si>
  <si>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</si>
  <si>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</si>
  <si>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</si>
  <si>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</si>
  <si>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</si>
  <si>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</si>
  <si>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</si>
  <si>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</si>
  <si>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</si>
  <si>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</si>
  <si>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</si>
  <si>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</si>
  <si>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</si>
  <si>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</si>
  <si>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</si>
  <si>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</si>
  <si>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</si>
  <si>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</si>
  <si>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</si>
  <si>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</si>
  <si>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</si>
  <si>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</si>
  <si>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</si>
  <si>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</si>
  <si>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</si>
  <si>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</si>
  <si>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</si>
  <si>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</si>
  <si>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</si>
  <si>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</si>
  <si>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</si>
  <si>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</si>
  <si>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</si>
  <si>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</si>
  <si>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</si>
  <si>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</si>
  <si>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</si>
  <si>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</si>
  <si>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</si>
  <si>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</si>
  <si>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</si>
  <si>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</si>
  <si>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</si>
  <si>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</si>
  <si>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</si>
  <si>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</si>
  <si>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</si>
  <si>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</si>
  <si>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</si>
  <si>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</si>
  <si>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</si>
  <si>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</si>
  <si>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</si>
  <si>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</si>
  <si>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</si>
  <si>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</si>
  <si>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</si>
  <si>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</si>
  <si>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</si>
  <si>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</si>
  <si>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</si>
  <si>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</si>
  <si>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</si>
  <si>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</si>
  <si>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</si>
  <si>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</si>
  <si>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</si>
  <si>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</si>
  <si>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</si>
  <si>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</si>
  <si>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</si>
  <si>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</si>
  <si>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</si>
  <si>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</si>
  <si>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</si>
  <si>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</si>
  <si>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</si>
  <si>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</si>
  <si>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</si>
  <si>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</si>
  <si>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</si>
  <si>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</si>
  <si>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</si>
  <si>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</si>
  <si>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</si>
  <si>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</si>
  <si>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</si>
  <si>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</si>
  <si>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</si>
  <si>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</si>
  <si>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</si>
  <si>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</si>
  <si>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</si>
  <si>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</si>
  <si>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</si>
  <si>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</si>
  <si>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</si>
  <si>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</si>
  <si>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</si>
  <si>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</si>
  <si>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</si>
  <si>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</si>
  <si>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</si>
  <si>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</si>
  <si>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</si>
  <si>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</si>
  <si>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</si>
  <si>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</si>
  <si>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</si>
  <si>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</si>
  <si>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</si>
  <si>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</si>
  <si>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</si>
  <si>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</si>
  <si>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</si>
  <si>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</si>
  <si>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</si>
  <si>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</si>
  <si>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</si>
  <si>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</si>
  <si>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</si>
  <si>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</si>
  <si>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</si>
  <si>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</si>
  <si>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</si>
  <si>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</si>
  <si>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</si>
  <si>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</si>
  <si>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</si>
  <si>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</si>
  <si>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</si>
  <si>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</si>
  <si>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</si>
  <si>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</si>
  <si>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</si>
  <si>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</si>
  <si>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</si>
  <si>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</si>
  <si>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</si>
  <si>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</si>
  <si>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</si>
  <si>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</si>
  <si>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</si>
  <si>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</si>
  <si>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</si>
  <si>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</si>
  <si>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</si>
  <si>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</si>
  <si>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</si>
  <si>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</si>
  <si>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</si>
  <si>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</si>
  <si>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</si>
  <si>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</si>
  <si>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</si>
  <si>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</si>
  <si>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</si>
  <si>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</si>
  <si>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</si>
  <si>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</si>
  <si>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</si>
  <si>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</si>
  <si>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</si>
  <si>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</si>
  <si>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</si>
  <si>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</si>
  <si>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</si>
  <si>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</si>
  <si>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</si>
  <si>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</si>
  <si>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</si>
  <si>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</si>
  <si>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</si>
  <si>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</si>
  <si>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</si>
  <si>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</si>
  <si>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</si>
  <si>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</si>
  <si>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</si>
  <si>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</si>
  <si>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</si>
  <si>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</si>
  <si>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</si>
  <si>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</si>
  <si>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</si>
  <si>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</si>
  <si>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</si>
  <si>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</si>
  <si>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</si>
  <si>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</si>
  <si>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</si>
  <si>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</si>
  <si>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</si>
  <si>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</si>
  <si>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</si>
  <si>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</si>
  <si>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</si>
  <si>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</si>
  <si>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</si>
  <si>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</si>
  <si>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</si>
  <si>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</si>
  <si>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</si>
  <si>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</si>
  <si>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</si>
  <si>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</si>
  <si>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</si>
  <si>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</si>
  <si>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</si>
  <si>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</si>
  <si>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</si>
  <si>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</si>
  <si>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</si>
  <si>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</si>
  <si>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</si>
  <si>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</si>
  <si>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</si>
  <si>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</si>
  <si>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</si>
  <si>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</si>
  <si>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</si>
  <si>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</si>
  <si>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</si>
  <si>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</si>
  <si>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</si>
  <si>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</si>
  <si>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</si>
  <si>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</si>
  <si>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</si>
  <si>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</si>
  <si>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</si>
  <si>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</si>
  <si>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</si>
  <si>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</si>
  <si>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</si>
  <si>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</si>
  <si>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</si>
  <si>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</si>
  <si>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</si>
  <si>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</si>
  <si>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</si>
  <si>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</si>
  <si>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</si>
  <si>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</si>
  <si>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</si>
  <si>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</si>
  <si>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</si>
  <si>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</si>
  <si>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</si>
  <si>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</si>
  <si>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</si>
  <si>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</si>
  <si>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</si>
  <si>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</si>
  <si>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</si>
  <si>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</si>
  <si>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</si>
  <si>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</si>
  <si>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</si>
  <si>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</si>
  <si>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</si>
  <si>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</si>
  <si>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</si>
  <si>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</si>
  <si>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</si>
  <si>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</si>
  <si>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</si>
  <si>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</si>
  <si>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</si>
  <si>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</si>
  <si>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</si>
  <si>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</si>
  <si>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</si>
  <si>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</si>
  <si>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</si>
  <si>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</si>
  <si>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</si>
  <si>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</si>
  <si>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</si>
  <si>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</si>
  <si>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</si>
  <si>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</si>
  <si>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</si>
  <si>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</si>
  <si>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</si>
  <si>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</si>
  <si>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</si>
  <si>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</si>
  <si>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</si>
  <si>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</si>
  <si>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</si>
  <si>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</si>
  <si>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</si>
  <si>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</si>
  <si>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</si>
  <si>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</si>
  <si>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</si>
  <si>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</si>
  <si>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</si>
  <si>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</si>
  <si>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</si>
  <si>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</si>
  <si>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</si>
  <si>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</si>
  <si>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</si>
  <si>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</si>
  <si>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</si>
  <si>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</si>
  <si>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</si>
  <si>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</si>
  <si>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</si>
  <si>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</si>
  <si>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</si>
  <si>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</si>
  <si>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</si>
  <si>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</si>
  <si>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</si>
  <si>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</si>
  <si>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</si>
  <si>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</si>
  <si>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</si>
  <si>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</si>
  <si>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</si>
  <si>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</si>
  <si>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</si>
  <si>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</si>
  <si>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</si>
  <si>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</si>
  <si>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</si>
  <si>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</si>
  <si>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</si>
  <si>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</si>
  <si>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</si>
  <si>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</si>
  <si>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</si>
  <si>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</si>
  <si>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</si>
  <si>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</si>
  <si>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</si>
  <si>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</si>
  <si>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</si>
  <si>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</si>
  <si>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</si>
  <si>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</si>
  <si>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</si>
  <si>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</si>
  <si>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</si>
  <si>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</si>
  <si>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</si>
  <si>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</si>
  <si>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</si>
  <si>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</si>
  <si>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</si>
  <si>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</si>
  <si>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</si>
  <si>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</si>
  <si>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</si>
  <si>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</si>
  <si>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</si>
  <si>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</si>
  <si>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</si>
  <si>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</si>
  <si>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</si>
  <si>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</si>
  <si>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</si>
  <si>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</si>
  <si>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</si>
  <si>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</si>
  <si>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</si>
  <si>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</si>
  <si>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</si>
  <si>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</si>
  <si>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</si>
  <si>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</si>
  <si>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</si>
  <si>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</si>
  <si>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</si>
  <si>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</si>
  <si>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</si>
  <si>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</si>
  <si>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</si>
  <si>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</si>
  <si>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</si>
  <si>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</si>
  <si>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</si>
  <si>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</si>
  <si>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</si>
  <si>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</si>
  <si>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</si>
  <si>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</si>
  <si>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</si>
  <si>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</si>
  <si>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</si>
  <si>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</si>
  <si>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</si>
  <si>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</si>
  <si>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</si>
  <si>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</si>
  <si>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</si>
  <si>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</si>
  <si>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</si>
  <si>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</si>
  <si>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</si>
  <si>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</si>
  <si>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</si>
  <si>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</si>
  <si>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</si>
  <si>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</si>
  <si>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</si>
  <si>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</si>
  <si>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</si>
  <si>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</si>
  <si>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</si>
  <si>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</si>
  <si>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</si>
  <si>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</si>
  <si>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</si>
  <si>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</si>
  <si>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</si>
  <si>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</si>
  <si>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</si>
  <si>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</si>
  <si>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</si>
  <si>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</si>
  <si>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</si>
  <si>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</si>
  <si>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</si>
  <si>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</si>
  <si>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</si>
  <si>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</si>
  <si>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</si>
  <si>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</si>
  <si>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</si>
  <si>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</si>
  <si>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</si>
  <si>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</si>
  <si>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</si>
  <si>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</si>
  <si>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</si>
  <si>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</si>
  <si>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</si>
  <si>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</si>
  <si>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</si>
  <si>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</si>
  <si>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</si>
  <si>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</si>
  <si>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</si>
  <si>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</si>
  <si>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</si>
  <si>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</si>
  <si>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</si>
  <si>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</si>
  <si>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</si>
  <si>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</si>
  <si>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</si>
  <si>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</si>
  <si>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</si>
  <si>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</si>
  <si>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</si>
  <si>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</si>
  <si>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</si>
  <si>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</si>
  <si>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</si>
  <si>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</si>
  <si>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</si>
  <si>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</si>
  <si>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</si>
  <si>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</si>
  <si>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</si>
  <si>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</si>
  <si>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</si>
  <si>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</si>
  <si>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</si>
  <si>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</si>
  <si>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</si>
  <si>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</si>
  <si>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</si>
  <si>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</si>
  <si>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</si>
  <si>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</si>
  <si>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</si>
  <si>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</si>
  <si>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</si>
  <si>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</si>
  <si>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</si>
  <si>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</si>
  <si>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</si>
  <si>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</si>
  <si>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</si>
  <si>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</si>
  <si>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</si>
  <si>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</si>
  <si>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</si>
  <si>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</si>
  <si>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</si>
  <si>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</si>
  <si>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</si>
  <si>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</si>
  <si>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</si>
  <si>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</si>
  <si>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</si>
  <si>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</si>
  <si>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</si>
  <si>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</si>
  <si>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</si>
  <si>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</si>
  <si>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</si>
  <si>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</si>
  <si>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</si>
  <si>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</si>
  <si>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</si>
  <si>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</si>
  <si>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</si>
  <si>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</si>
  <si>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</si>
  <si>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</si>
  <si>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</si>
  <si>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</si>
  <si>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</si>
  <si>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</si>
  <si>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</si>
  <si>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</si>
  <si>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</si>
  <si>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</si>
  <si>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</si>
  <si>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</si>
  <si>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</si>
  <si>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</si>
  <si>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</si>
  <si>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</si>
  <si>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</si>
  <si>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</si>
  <si>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</si>
  <si>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</si>
  <si>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</si>
  <si>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</si>
  <si>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</si>
  <si>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</si>
  <si>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</si>
  <si>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</si>
  <si>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</si>
  <si>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</si>
  <si>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</si>
  <si>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</si>
  <si>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</si>
  <si>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</si>
  <si>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</si>
  <si>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</si>
  <si>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</si>
  <si>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</si>
  <si>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</si>
  <si>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</si>
  <si>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</si>
  <si>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</si>
  <si>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</si>
  <si>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</si>
  <si>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</si>
  <si>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</si>
  <si>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</si>
  <si>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</si>
  <si>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</si>
  <si>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</si>
  <si>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</si>
  <si>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</si>
  <si>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</si>
  <si>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</si>
  <si>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</si>
  <si>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</si>
  <si>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</si>
  <si>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</si>
  <si>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</si>
  <si>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</si>
  <si>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</si>
  <si>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</si>
  <si>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</si>
  <si>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</si>
  <si>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</si>
  <si>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</si>
  <si>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</si>
  <si>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</si>
  <si>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</si>
  <si>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</si>
  <si>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</si>
  <si>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</si>
  <si>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</si>
  <si>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</si>
  <si>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</si>
  <si>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</si>
  <si>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</si>
  <si>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</si>
  <si>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</si>
  <si>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</si>
  <si>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</si>
  <si>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</si>
  <si>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</si>
  <si>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</si>
  <si>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</si>
  <si>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</si>
  <si>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</si>
  <si>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</si>
  <si>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</si>
  <si>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</si>
  <si>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</si>
  <si>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</si>
  <si>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</si>
  <si>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</si>
  <si>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</si>
  <si>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</si>
  <si>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</si>
  <si>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</si>
  <si>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</si>
  <si>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</si>
  <si>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</si>
  <si>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</si>
  <si>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</si>
  <si>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</si>
  <si>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</si>
  <si>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</si>
  <si>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</si>
  <si>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</si>
  <si>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</si>
  <si>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</si>
  <si>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</si>
  <si>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</si>
  <si>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</si>
  <si>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</si>
  <si>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</si>
  <si>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</si>
  <si>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</si>
  <si>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</si>
  <si>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</si>
  <si>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</si>
  <si>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</si>
  <si>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</si>
  <si>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</si>
  <si>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</si>
  <si>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</si>
  <si>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</si>
  <si>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</si>
  <si>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</si>
  <si>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</si>
  <si>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</si>
  <si>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</si>
  <si>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</si>
  <si>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</si>
  <si>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</si>
  <si>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</si>
  <si>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</si>
  <si>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</si>
  <si>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</si>
  <si>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</si>
  <si>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</si>
  <si>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</si>
  <si>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</si>
  <si>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</si>
  <si>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</si>
  <si>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</si>
  <si>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</si>
  <si>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</si>
  <si>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</si>
  <si>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</si>
  <si>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</si>
  <si>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</si>
  <si>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</si>
  <si>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</si>
  <si>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</si>
  <si>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</si>
  <si>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</si>
  <si>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</si>
  <si>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</si>
  <si>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</si>
  <si>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</si>
  <si>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</si>
  <si>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</si>
  <si>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</si>
  <si>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</si>
  <si>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</si>
  <si>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</si>
  <si>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</si>
  <si>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</si>
  <si>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</si>
  <si>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</si>
  <si>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</si>
  <si>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</si>
  <si>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</si>
  <si>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</si>
  <si>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</si>
  <si>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</si>
  <si>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</si>
  <si>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</si>
  <si>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</si>
  <si>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</si>
  <si>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</si>
  <si>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</si>
  <si>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</si>
  <si>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</si>
  <si>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</si>
  <si>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</si>
  <si>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</si>
  <si>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</si>
  <si>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</si>
  <si>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</si>
  <si>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</si>
  <si>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</si>
  <si>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</si>
  <si>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</si>
  <si>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</si>
  <si>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</si>
  <si>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</si>
  <si>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</si>
  <si>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</si>
  <si>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</si>
  <si>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</si>
  <si>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</si>
  <si>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</si>
  <si>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</si>
  <si>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</si>
  <si>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</si>
  <si>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</si>
  <si>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</si>
  <si>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</si>
  <si>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</si>
  <si>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</si>
  <si>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</si>
  <si>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</si>
  <si>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</si>
  <si>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</si>
  <si>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</si>
  <si>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</si>
  <si>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</si>
  <si>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</si>
  <si>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</si>
  <si>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</si>
  <si>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</si>
  <si>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</si>
  <si>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</si>
  <si>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</si>
  <si>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</si>
  <si>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</si>
  <si>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</si>
  <si>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</si>
  <si>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</si>
  <si>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</si>
  <si>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</si>
  <si>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</si>
  <si>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</si>
  <si>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</si>
  <si>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</si>
  <si>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</si>
  <si>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</si>
  <si>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</si>
  <si>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</si>
  <si>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</si>
  <si>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</si>
  <si>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</si>
  <si>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</si>
  <si>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</si>
  <si>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</si>
  <si>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</si>
  <si>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</si>
  <si>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</si>
  <si>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</si>
  <si>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</si>
  <si>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</si>
  <si>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</si>
  <si>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</si>
  <si>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</si>
  <si>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</si>
  <si>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</si>
  <si>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</si>
  <si>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</si>
  <si>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</si>
  <si>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</si>
  <si>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</si>
  <si>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</si>
  <si>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</si>
  <si>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</si>
  <si>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</si>
  <si>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</si>
  <si>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</si>
  <si>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</si>
  <si>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</si>
  <si>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</si>
  <si>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</si>
  <si>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</si>
  <si>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</si>
  <si>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</si>
  <si>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</si>
  <si>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</si>
  <si>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</si>
  <si>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</si>
  <si>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</si>
  <si>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</si>
  <si>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</si>
  <si>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</si>
  <si>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</si>
  <si>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</si>
  <si>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</si>
  <si>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</si>
  <si>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</si>
  <si>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</si>
  <si>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</si>
  <si>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</si>
  <si>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</si>
  <si>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</si>
  <si>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</si>
  <si>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</si>
  <si>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</si>
  <si>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</si>
  <si>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</si>
  <si>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</si>
  <si>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</si>
  <si>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</si>
  <si>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</si>
  <si>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</si>
  <si>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</si>
  <si>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</si>
  <si>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</si>
  <si>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</si>
  <si>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</si>
  <si>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</si>
  <si>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</si>
  <si>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</si>
  <si>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</si>
  <si>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</si>
  <si>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</si>
  <si>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</si>
  <si>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</si>
  <si>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</si>
  <si>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</si>
  <si>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</si>
  <si>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</si>
  <si>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</si>
  <si>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</si>
  <si>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</si>
  <si>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</si>
  <si>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</si>
  <si>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</si>
  <si>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</si>
  <si>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</si>
  <si>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</si>
  <si>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</si>
  <si>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</si>
  <si>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</si>
  <si>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</si>
  <si>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</si>
  <si>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</si>
  <si>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</si>
  <si>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</si>
  <si>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</si>
  <si>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</si>
  <si>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</si>
  <si>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</si>
  <si>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</si>
  <si>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</si>
  <si>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</si>
  <si>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</si>
  <si>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</si>
  <si>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</si>
  <si>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</si>
  <si>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</si>
  <si>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</si>
  <si>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</si>
  <si>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</si>
  <si>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</si>
  <si>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</si>
  <si>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</si>
  <si>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</si>
  <si>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</si>
  <si>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</si>
  <si>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</si>
  <si>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</si>
  <si>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</si>
  <si>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</si>
  <si>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</si>
  <si>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</si>
  <si>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</si>
  <si>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</si>
  <si>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</si>
  <si>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</si>
  <si>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</si>
  <si>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</si>
  <si>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</si>
  <si>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</si>
  <si>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</si>
  <si>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</si>
  <si>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</si>
  <si>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</si>
  <si>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</si>
  <si>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</si>
  <si>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</si>
  <si>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</si>
  <si>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</si>
  <si>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</si>
  <si>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</si>
  <si>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</si>
  <si>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</si>
  <si>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</si>
  <si>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</si>
  <si>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</si>
  <si>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</si>
  <si>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</si>
  <si>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</si>
  <si>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</si>
  <si>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</si>
  <si>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</si>
  <si>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</si>
  <si>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</si>
  <si>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</si>
  <si>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</si>
  <si>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</si>
  <si>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</si>
  <si>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</si>
  <si>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</si>
  <si>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</si>
  <si>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</si>
  <si>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</si>
  <si>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</si>
  <si>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</si>
  <si>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</si>
  <si>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</si>
  <si>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</si>
  <si>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</si>
  <si>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</si>
  <si>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</si>
  <si>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</si>
  <si>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</si>
  <si>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</si>
  <si>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</si>
  <si>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</si>
  <si>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</si>
  <si>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</si>
  <si>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</si>
  <si>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</si>
  <si>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</si>
  <si>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</si>
  <si>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</si>
  <si>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</si>
  <si>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</si>
  <si>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</si>
  <si>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</si>
  <si>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</si>
  <si>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</si>
  <si>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</si>
  <si>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</si>
  <si>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</si>
  <si>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</si>
  <si>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</si>
  <si>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</si>
  <si>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</si>
  <si>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</si>
  <si>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</si>
  <si>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</si>
  <si>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</si>
  <si>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</si>
  <si>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</si>
  <si>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</si>
  <si>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</si>
  <si>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</si>
  <si>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</si>
  <si>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</si>
  <si>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</si>
  <si>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</si>
  <si>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</si>
  <si>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</si>
  <si>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</si>
  <si>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</si>
  <si>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</si>
  <si>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</si>
  <si>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</si>
  <si>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</si>
  <si>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</si>
  <si>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</si>
  <si>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</si>
  <si>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</si>
  <si>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</si>
  <si>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</si>
  <si>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</si>
  <si>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</si>
  <si>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</si>
  <si>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</si>
  <si>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</si>
  <si>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</si>
  <si>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</si>
  <si>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</si>
  <si>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</si>
  <si>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</si>
  <si>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</si>
  <si>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</si>
  <si>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</si>
  <si>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</si>
  <si>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</si>
  <si>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</si>
  <si>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</si>
  <si>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</si>
  <si>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</si>
  <si>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</si>
  <si>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</si>
  <si>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</si>
  <si>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</si>
  <si>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</si>
  <si>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</si>
  <si>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</si>
  <si>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</si>
  <si>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</si>
  <si>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</si>
  <si>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</si>
  <si>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</si>
  <si>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</si>
  <si>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</si>
  <si>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</si>
  <si>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</si>
  <si>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</si>
  <si>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</si>
  <si>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</si>
  <si>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</si>
  <si>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</si>
  <si>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</si>
  <si>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</si>
  <si>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</si>
  <si>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</si>
  <si>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</si>
  <si>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</si>
  <si>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</si>
  <si>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</si>
  <si>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</si>
  <si>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</si>
  <si>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</si>
  <si>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</si>
  <si>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</si>
  <si>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</si>
  <si>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</si>
  <si>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</si>
  <si>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</si>
  <si>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</si>
  <si>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</si>
  <si>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</si>
  <si>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</si>
  <si>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</si>
  <si>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</si>
  <si>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</si>
  <si>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</si>
  <si>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</si>
  <si>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</si>
  <si>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</si>
  <si>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</si>
  <si>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</si>
  <si>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</si>
  <si>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</si>
  <si>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</si>
  <si>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</si>
  <si>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</si>
  <si>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</si>
  <si>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</si>
  <si>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</si>
  <si>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</si>
  <si>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</si>
  <si>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</si>
  <si>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</si>
  <si>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</si>
  <si>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</si>
  <si>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</si>
  <si>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</si>
  <si>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</si>
  <si>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</si>
  <si>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</si>
  <si>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</si>
  <si>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</si>
  <si>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</si>
  <si>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</si>
  <si>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</si>
  <si>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</si>
  <si>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</si>
  <si>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</si>
  <si>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</si>
  <si>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</si>
  <si>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</si>
  <si>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</si>
  <si>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</si>
  <si>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</si>
  <si>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</si>
  <si>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</si>
  <si>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</si>
  <si>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</si>
  <si>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</si>
  <si>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</si>
  <si>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</si>
  <si>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</si>
  <si>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</si>
  <si>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</si>
  <si>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</si>
  <si>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</si>
  <si>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</si>
  <si>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</si>
  <si>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</si>
  <si>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</si>
  <si>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</si>
  <si>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</si>
  <si>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</si>
  <si>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</si>
  <si>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</si>
  <si>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</si>
  <si>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</si>
  <si>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</si>
  <si>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</si>
  <si>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</si>
  <si>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</si>
  <si>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</si>
  <si>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</si>
  <si>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</si>
  <si>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</si>
  <si>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</si>
  <si>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</si>
  <si>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</si>
  <si>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</si>
  <si>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</si>
  <si>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</si>
  <si>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</si>
  <si>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</si>
  <si>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</si>
  <si>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</si>
  <si>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</si>
  <si>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</si>
  <si>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</si>
  <si>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</si>
  <si>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</si>
  <si>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</si>
  <si>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</si>
  <si>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</si>
  <si>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</si>
  <si>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</si>
  <si>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</si>
  <si>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</si>
  <si>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</si>
  <si>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</si>
  <si>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</si>
  <si>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</si>
  <si>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</si>
  <si>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</si>
  <si>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</si>
  <si>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</si>
  <si>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</si>
  <si>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</si>
  <si>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</si>
  <si>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</si>
  <si>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</si>
  <si>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</si>
  <si>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</si>
  <si>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</si>
  <si>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</si>
  <si>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</si>
  <si>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</si>
  <si>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</si>
  <si>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</si>
  <si>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</si>
  <si>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</si>
  <si>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</si>
  <si>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</si>
  <si>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</si>
  <si>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</si>
  <si>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</si>
  <si>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</si>
  <si>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</si>
  <si>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</si>
  <si>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</si>
  <si>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</si>
  <si>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</si>
  <si>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</si>
  <si>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</si>
  <si>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</si>
  <si>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</si>
  <si>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</si>
  <si>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</si>
  <si>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</si>
  <si>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</si>
  <si>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</si>
  <si>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</si>
  <si>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</si>
  <si>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</si>
  <si>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</si>
  <si>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</si>
  <si>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</si>
  <si>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</si>
  <si>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</si>
  <si>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</si>
  <si>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</si>
  <si>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</si>
  <si>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</si>
  <si>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</si>
  <si>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</si>
  <si>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</si>
  <si>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</si>
  <si>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</si>
  <si>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</si>
  <si>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</si>
  <si>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</si>
  <si>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</si>
  <si>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</si>
  <si>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</si>
  <si>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</si>
  <si>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</si>
  <si>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</si>
  <si>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</si>
  <si>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</si>
  <si>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</si>
  <si>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</si>
  <si>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</si>
  <si>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</si>
  <si>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</si>
  <si>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</si>
  <si>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</si>
  <si>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</si>
  <si>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</si>
  <si>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</si>
  <si>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</si>
  <si>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</si>
  <si>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</si>
  <si>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</si>
  <si>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</si>
  <si>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</si>
  <si>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</si>
  <si>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</si>
  <si>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</si>
  <si>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</si>
  <si>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</si>
  <si>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</si>
  <si>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</si>
  <si>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</si>
  <si>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</si>
  <si>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</si>
  <si>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</si>
  <si>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</si>
  <si>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</si>
  <si>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</si>
  <si>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</si>
  <si>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</si>
  <si>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</si>
  <si>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</si>
  <si>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</si>
  <si>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</si>
  <si>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</si>
  <si>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</si>
  <si>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</si>
  <si>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</si>
  <si>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</si>
  <si>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</si>
  <si>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</si>
  <si>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</si>
  <si>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</si>
  <si>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</si>
  <si>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</si>
  <si>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</si>
  <si>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</si>
  <si>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</si>
  <si>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</si>
  <si>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</si>
  <si>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</si>
  <si>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</si>
  <si>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</si>
  <si>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</si>
  <si>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</si>
  <si>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</si>
  <si>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</si>
  <si>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</si>
  <si>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</si>
  <si>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</si>
  <si>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</si>
  <si>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</si>
  <si>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</si>
  <si>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</si>
  <si>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</si>
  <si>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</si>
  <si>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</si>
  <si>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</si>
  <si>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</si>
  <si>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</si>
  <si>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</si>
  <si>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</si>
  <si>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</si>
  <si>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</si>
  <si>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</si>
  <si>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</si>
  <si>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</si>
  <si>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</si>
  <si>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</si>
  <si>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</si>
  <si>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</si>
  <si>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</si>
  <si>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</si>
  <si>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</si>
  <si>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</si>
  <si>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</si>
  <si>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</si>
  <si>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</si>
  <si>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</si>
  <si>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</si>
  <si>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</si>
  <si>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</si>
  <si>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</si>
  <si>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</si>
  <si>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</si>
  <si>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</si>
  <si>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</si>
  <si>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</si>
  <si>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</si>
  <si>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</si>
  <si>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</si>
  <si>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</si>
  <si>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</si>
  <si>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</si>
  <si>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</si>
  <si>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</si>
  <si>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</si>
  <si>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</si>
  <si>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</si>
  <si>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</si>
  <si>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</si>
  <si>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</si>
  <si>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</si>
  <si>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</si>
  <si>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</si>
  <si>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</si>
  <si>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</si>
  <si>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</si>
  <si>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</si>
  <si>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</si>
  <si>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</si>
  <si>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</si>
  <si>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</si>
  <si>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</si>
  <si>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</si>
  <si>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</si>
  <si>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</si>
  <si>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</si>
  <si>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</si>
  <si>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</si>
  <si>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</si>
  <si>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</si>
  <si>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</si>
  <si>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</si>
  <si>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</si>
  <si>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</si>
  <si>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</si>
  <si>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</si>
  <si>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</si>
  <si>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</si>
  <si>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</si>
  <si>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</si>
  <si>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</si>
  <si>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</si>
  <si>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</si>
  <si>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</si>
  <si>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</si>
  <si>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</si>
  <si>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</si>
  <si>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</si>
  <si>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</si>
  <si>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</si>
  <si>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</si>
  <si>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</si>
  <si>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</si>
  <si>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</si>
  <si>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</si>
  <si>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</si>
  <si>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</si>
  <si>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</si>
  <si>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</si>
  <si>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</si>
  <si>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</si>
  <si>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</si>
  <si>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</si>
  <si>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</si>
  <si>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</si>
  <si>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</si>
  <si>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</si>
  <si>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</si>
  <si>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</si>
  <si>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</si>
  <si>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</si>
  <si>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</si>
  <si>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</si>
  <si>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</si>
  <si>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</si>
  <si>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</si>
  <si>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</si>
  <si>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</si>
  <si>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</si>
  <si>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</si>
  <si>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</si>
  <si>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</si>
  <si>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</si>
  <si>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</si>
  <si>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</si>
  <si>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</si>
  <si>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</si>
  <si>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</si>
  <si>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</si>
  <si>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</si>
  <si>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</si>
  <si>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</si>
  <si>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</si>
  <si>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</si>
  <si>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</si>
  <si>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</si>
  <si>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</si>
  <si>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</si>
  <si>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</si>
  <si>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</si>
  <si>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</si>
  <si>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</si>
  <si>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</si>
  <si>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</si>
  <si>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</si>
  <si>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</si>
  <si>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</si>
  <si>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</si>
  <si>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</si>
  <si>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</si>
  <si>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</si>
  <si>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</si>
  <si>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</si>
  <si>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</si>
  <si>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</si>
  <si>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</si>
  <si>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</si>
  <si>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</si>
  <si>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</si>
  <si>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</si>
  <si>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</si>
  <si>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</si>
  <si>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</si>
  <si>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</si>
  <si>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</si>
  <si>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</si>
  <si>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</si>
  <si>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</si>
  <si>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</si>
  <si>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</si>
  <si>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</si>
  <si>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</si>
  <si>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</si>
  <si>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</si>
  <si>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</si>
  <si>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</si>
  <si>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</si>
  <si>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</si>
  <si>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</si>
  <si>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</si>
  <si>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</si>
  <si>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</si>
  <si>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</si>
  <si>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</si>
  <si>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</si>
  <si>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</si>
  <si>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</si>
  <si>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</si>
  <si>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</si>
  <si>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</si>
  <si>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</si>
  <si>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</si>
  <si>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</si>
  <si>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</si>
  <si>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</si>
  <si>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</si>
  <si>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</si>
  <si>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</si>
  <si>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</si>
  <si>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</si>
  <si>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</si>
  <si>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</si>
  <si>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</si>
  <si>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</si>
  <si>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</si>
  <si>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</si>
  <si>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</si>
  <si>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</si>
  <si>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</si>
  <si>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</si>
  <si>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</si>
  <si>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</si>
  <si>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</si>
  <si>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</si>
  <si>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</si>
  <si>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</si>
  <si>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</si>
  <si>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</si>
  <si>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</si>
  <si>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</si>
  <si>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</si>
  <si>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</si>
  <si>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</si>
  <si>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</si>
  <si>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</si>
  <si>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</si>
  <si>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</si>
  <si>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</si>
  <si>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</si>
  <si>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</si>
  <si>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</si>
  <si>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</si>
  <si>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</si>
  <si>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</si>
  <si>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</si>
  <si>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</si>
  <si>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</si>
  <si>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</si>
  <si>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</si>
  <si>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</si>
  <si>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</si>
  <si>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</si>
  <si>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</si>
  <si>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</si>
  <si>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</si>
  <si>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</si>
  <si>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</si>
  <si>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</si>
  <si>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</si>
  <si>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</si>
  <si>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</si>
  <si>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</si>
  <si>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</si>
  <si>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</si>
  <si>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</si>
  <si>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</si>
  <si>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</si>
  <si>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</si>
  <si>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</si>
  <si>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</si>
  <si>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</si>
  <si>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</si>
  <si>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</si>
  <si>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</si>
  <si>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</si>
  <si>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</si>
  <si>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</si>
  <si>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</si>
  <si>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</si>
  <si>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</si>
  <si>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</si>
  <si>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</si>
  <si>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</si>
  <si>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</si>
  <si>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</si>
  <si>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</si>
  <si>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</si>
  <si>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</si>
  <si>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</si>
  <si>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</si>
  <si>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</si>
  <si>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</si>
  <si>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</si>
  <si>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</si>
  <si>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</si>
  <si>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</si>
  <si>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</si>
  <si>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</si>
  <si>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</si>
  <si>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</si>
  <si>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</si>
  <si>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</si>
  <si>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</si>
  <si>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</si>
  <si>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</si>
  <si>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</si>
  <si>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</si>
  <si>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</si>
  <si>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</si>
  <si>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</si>
  <si>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</si>
  <si>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</si>
  <si>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</si>
  <si>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</si>
  <si>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</si>
  <si>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</si>
  <si>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</si>
  <si>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</si>
  <si>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</si>
  <si>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</si>
  <si>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</si>
  <si>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</si>
  <si>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</si>
  <si>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</si>
  <si>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</si>
  <si>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</si>
  <si>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</si>
  <si>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</si>
  <si>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</si>
  <si>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</si>
  <si>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</si>
  <si>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</si>
  <si>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</si>
  <si>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</si>
  <si>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</si>
  <si>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</si>
  <si>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</si>
  <si>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</si>
  <si>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</si>
  <si>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</si>
  <si>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</si>
  <si>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</si>
  <si>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</si>
  <si>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</si>
  <si>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</si>
  <si>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</si>
  <si>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</si>
  <si>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</si>
  <si>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</si>
  <si>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</si>
  <si>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</si>
  <si>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</si>
  <si>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</si>
  <si>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</si>
  <si>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</si>
  <si>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</si>
  <si>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</si>
  <si>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</si>
  <si>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</si>
  <si>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</si>
  <si>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</si>
  <si>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</si>
  <si>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</si>
  <si>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</si>
  <si>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</si>
  <si>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</si>
  <si>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</si>
  <si>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</si>
  <si>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</si>
  <si>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</si>
  <si>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</si>
  <si>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</si>
  <si>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</si>
  <si>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</si>
  <si>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</si>
  <si>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</si>
  <si>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</si>
  <si>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</si>
  <si>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</si>
  <si>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</si>
  <si>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</si>
  <si>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</si>
  <si>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</si>
  <si>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</si>
  <si>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</si>
  <si>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</si>
  <si>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</si>
  <si>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</si>
  <si>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</si>
  <si>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</si>
  <si>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</si>
  <si>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</si>
  <si>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</si>
  <si>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</si>
  <si>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</si>
  <si>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</si>
  <si>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</si>
  <si>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</si>
  <si>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</si>
  <si>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</si>
  <si>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</si>
  <si>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</si>
  <si>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</si>
  <si>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</si>
  <si>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</si>
  <si>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</si>
  <si>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</si>
  <si>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</si>
  <si>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</si>
  <si>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</si>
  <si>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</si>
  <si>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</si>
  <si>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</si>
  <si>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</si>
  <si>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</si>
  <si>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</si>
  <si>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</si>
  <si>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</si>
  <si>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</si>
  <si>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</si>
  <si>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</si>
  <si>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</si>
  <si>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</si>
  <si>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</si>
  <si>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</si>
  <si>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</si>
  <si>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</si>
  <si>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</si>
  <si>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</si>
  <si>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</si>
  <si>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</si>
  <si>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</si>
  <si>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</si>
  <si>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</si>
  <si>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</si>
  <si>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</si>
  <si>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</si>
  <si>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</si>
  <si>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</si>
  <si>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</si>
  <si>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</si>
  <si>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</si>
  <si>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</si>
  <si>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</si>
  <si>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</si>
  <si>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</si>
  <si>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</si>
  <si>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</si>
  <si>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</si>
  <si>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</si>
  <si>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</si>
  <si>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</si>
  <si>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</si>
  <si>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</si>
  <si>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</si>
  <si>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</si>
  <si>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</si>
  <si>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</si>
  <si>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</si>
  <si>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</si>
  <si>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</si>
  <si>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</si>
  <si>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</si>
  <si>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</si>
  <si>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</si>
  <si>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</si>
  <si>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</si>
  <si>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</si>
  <si>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</si>
  <si>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</si>
  <si>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</si>
  <si>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</si>
  <si>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</si>
  <si>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</si>
  <si>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</si>
  <si>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</si>
  <si>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</si>
  <si>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</si>
  <si>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</si>
  <si>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</si>
  <si>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</si>
  <si>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</si>
  <si>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</si>
  <si>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</si>
  <si>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</si>
  <si>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</si>
  <si>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</si>
  <si>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</si>
  <si>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</si>
  <si>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</si>
  <si>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</si>
  <si>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</si>
  <si>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</si>
  <si>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</si>
  <si>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</si>
  <si>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</si>
  <si>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</si>
  <si>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</si>
  <si>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</si>
  <si>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</si>
  <si>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</si>
  <si>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</si>
  <si>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</si>
  <si>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</si>
  <si>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</si>
  <si>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</si>
  <si>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</si>
  <si>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</si>
  <si>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</si>
  <si>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</si>
  <si>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</si>
  <si>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</si>
  <si>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</si>
  <si>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</si>
  <si>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</si>
  <si>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</si>
  <si>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</si>
  <si>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</si>
  <si>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</si>
  <si>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</si>
  <si>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</si>
  <si>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</si>
  <si>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</si>
  <si>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</si>
  <si>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</si>
  <si>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</si>
  <si>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</si>
  <si>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</si>
  <si>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</si>
  <si>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</si>
  <si>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</si>
  <si>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</si>
  <si>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</si>
  <si>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</si>
  <si>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</si>
  <si>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</si>
  <si>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</si>
  <si>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</si>
  <si>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</si>
  <si>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</si>
  <si>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</si>
  <si>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</si>
  <si>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</si>
  <si>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</si>
  <si>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</si>
  <si>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</si>
  <si>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</si>
  <si>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</si>
  <si>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</si>
  <si>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</si>
  <si>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</si>
  <si>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</si>
  <si>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</si>
  <si>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</si>
  <si>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</si>
  <si>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</si>
  <si>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</si>
  <si>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</si>
  <si>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</si>
  <si>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</si>
  <si>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</si>
  <si>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</si>
  <si>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</si>
  <si>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</si>
  <si>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</si>
  <si>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</si>
  <si>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</si>
  <si>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</si>
  <si>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</si>
  <si>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</si>
  <si>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</si>
  <si>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</si>
  <si>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</si>
  <si>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</si>
  <si>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</si>
  <si>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</si>
  <si>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</si>
  <si>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</si>
  <si>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</si>
  <si>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</si>
  <si>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</si>
  <si>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</si>
  <si>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</si>
  <si>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</si>
  <si>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</si>
  <si>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</si>
  <si>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</si>
  <si>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</si>
  <si>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</si>
  <si>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</si>
  <si>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</si>
  <si>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</si>
  <si>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</si>
  <si>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</si>
  <si>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</si>
  <si>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</si>
  <si>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</si>
  <si>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</si>
  <si>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</si>
  <si>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</si>
  <si>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</si>
  <si>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</si>
  <si>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</si>
  <si>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</si>
  <si>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</si>
  <si>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</si>
  <si>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</si>
  <si>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</si>
  <si>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</si>
  <si>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</si>
  <si>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</si>
  <si>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</si>
  <si>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</si>
  <si>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</si>
  <si>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</si>
  <si>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</si>
  <si>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</si>
  <si>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</si>
  <si>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</si>
  <si>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</si>
  <si>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</si>
  <si>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</si>
  <si>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</si>
  <si>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</si>
  <si>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</si>
  <si>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</si>
  <si>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</si>
  <si>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</si>
  <si>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</si>
  <si>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</si>
  <si>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</si>
  <si>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</si>
  <si>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</si>
  <si>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</si>
  <si>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</si>
  <si>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</si>
  <si>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</si>
  <si>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</si>
  <si>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</si>
  <si>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</si>
  <si>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</si>
  <si>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</si>
  <si>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</si>
  <si>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</si>
  <si>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</si>
  <si>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</si>
  <si>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</si>
  <si>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</si>
  <si>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</si>
  <si>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</si>
  <si>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</si>
  <si>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</si>
  <si>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</si>
  <si>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</si>
  <si>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</si>
  <si>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</si>
  <si>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</si>
  <si>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</si>
  <si>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</si>
  <si>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</si>
  <si>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</si>
  <si>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</si>
  <si>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</si>
  <si>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</si>
  <si>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</si>
  <si>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</si>
  <si>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</si>
  <si>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</si>
  <si>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</si>
  <si>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</si>
  <si>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</si>
  <si>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</si>
  <si>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</si>
  <si>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</si>
  <si>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</si>
  <si>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</si>
  <si>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</si>
  <si>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</si>
  <si>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</si>
  <si>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</si>
  <si>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</si>
  <si>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</si>
  <si>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</si>
  <si>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</si>
  <si>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</si>
  <si>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</si>
  <si>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</si>
  <si>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</si>
  <si>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</si>
  <si>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</si>
  <si>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</si>
  <si>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</si>
  <si>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</si>
  <si>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</si>
  <si>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</si>
  <si>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</si>
  <si>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</si>
  <si>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</si>
  <si>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</si>
  <si>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</si>
  <si>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</si>
  <si>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</si>
  <si>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</si>
  <si>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</si>
  <si>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</si>
  <si>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</si>
  <si>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</si>
  <si>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</si>
  <si>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</si>
  <si>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</si>
  <si>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</si>
  <si>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</si>
  <si>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</si>
  <si>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</si>
  <si>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</si>
  <si>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</si>
  <si>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</si>
  <si>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</si>
  <si>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</si>
  <si>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</si>
  <si>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</si>
  <si>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</si>
  <si>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</si>
  <si>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</si>
  <si>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</si>
  <si>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</si>
  <si>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</si>
  <si>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</si>
  <si>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</si>
  <si>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</si>
  <si>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</si>
  <si>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</si>
  <si>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</si>
  <si>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</si>
  <si>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</si>
  <si>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</si>
  <si>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</si>
  <si>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</si>
  <si>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</si>
  <si>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</si>
  <si>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</si>
  <si>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</si>
  <si>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</si>
  <si>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</si>
  <si>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</si>
  <si>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</si>
  <si>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</si>
  <si>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</si>
  <si>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</si>
  <si>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</si>
  <si>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</si>
  <si>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</si>
  <si>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</si>
  <si>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</si>
  <si>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</si>
  <si>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</si>
  <si>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</si>
  <si>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</si>
  <si>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</si>
  <si>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</si>
  <si>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</si>
  <si>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</si>
  <si>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</si>
  <si>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</si>
  <si>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</si>
  <si>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</si>
  <si>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</si>
  <si>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</si>
  <si>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</si>
  <si>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</si>
  <si>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</si>
  <si>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</si>
  <si>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</si>
  <si>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</si>
  <si>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</si>
  <si>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</si>
  <si>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</si>
  <si>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</si>
  <si>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</si>
  <si>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</si>
  <si>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</si>
  <si>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</si>
  <si>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</si>
  <si>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</si>
  <si>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</si>
  <si>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</si>
  <si>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</si>
  <si>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</si>
  <si>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</si>
  <si>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</si>
  <si>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</si>
  <si>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</si>
  <si>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</si>
  <si>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</si>
  <si>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</si>
  <si>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</si>
  <si>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</si>
  <si>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</si>
  <si>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</si>
  <si>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</si>
  <si>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</si>
  <si>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</si>
  <si>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</si>
  <si>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</si>
  <si>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</si>
  <si>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</si>
  <si>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</si>
  <si>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</si>
  <si>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</si>
  <si>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</si>
  <si>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</si>
  <si>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</si>
  <si>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</si>
  <si>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</si>
  <si>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</si>
  <si>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</si>
  <si>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</si>
  <si>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</si>
  <si>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</si>
  <si>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</si>
  <si>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</si>
  <si>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</si>
  <si>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</si>
  <si>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</si>
  <si>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</si>
  <si>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</si>
  <si>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</si>
  <si>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</si>
  <si>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</si>
  <si>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</si>
  <si>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</si>
  <si>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</si>
  <si>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</si>
  <si>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</si>
  <si>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</si>
  <si>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</si>
  <si>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</si>
  <si>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</si>
  <si>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</si>
  <si>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</si>
  <si>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</si>
  <si>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</si>
  <si>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</si>
  <si>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</si>
  <si>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</si>
  <si>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</si>
  <si>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</si>
  <si>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</si>
  <si>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</si>
  <si>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</si>
  <si>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</si>
  <si>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</si>
  <si>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</si>
  <si>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</si>
  <si>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</si>
  <si>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</si>
  <si>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</si>
  <si>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</si>
  <si>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</si>
  <si>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</si>
  <si>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</si>
  <si>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</si>
  <si>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</si>
  <si>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</si>
  <si>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</si>
  <si>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</si>
  <si>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</si>
  <si>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</si>
  <si>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</si>
  <si>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</si>
  <si>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</si>
  <si>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</si>
  <si>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</si>
  <si>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</si>
  <si>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</si>
  <si>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</si>
  <si>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</si>
  <si>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</si>
  <si>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</si>
  <si>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</si>
  <si>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</si>
  <si>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</si>
  <si>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</si>
  <si>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</si>
  <si>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</si>
  <si>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</si>
  <si>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</si>
  <si>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</si>
  <si>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</si>
  <si>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</si>
  <si>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</si>
  <si>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</si>
  <si>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</si>
  <si>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</si>
  <si>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</si>
  <si>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</si>
  <si>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</si>
  <si>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</si>
  <si>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</si>
  <si>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</si>
  <si>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</si>
  <si>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</si>
  <si>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</si>
  <si>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</si>
  <si>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</si>
  <si>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</si>
  <si>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</si>
  <si>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</si>
  <si>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</si>
  <si>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</si>
  <si>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</si>
  <si>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</si>
  <si>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</si>
  <si>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</si>
  <si>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</si>
  <si>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</si>
  <si>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</si>
  <si>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</si>
  <si>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</si>
  <si>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</si>
  <si>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</si>
  <si>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</si>
  <si>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</si>
  <si>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</si>
  <si>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</si>
  <si>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</si>
  <si>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</si>
  <si>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</si>
  <si>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</si>
  <si>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</si>
  <si>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</si>
  <si>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</si>
  <si>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</si>
  <si>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</si>
  <si>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</si>
  <si>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</si>
  <si>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</si>
  <si>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</si>
  <si>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</si>
  <si>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</si>
  <si>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</si>
  <si>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</si>
  <si>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</si>
  <si>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</si>
  <si>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</si>
  <si>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</si>
  <si>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</si>
  <si>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</si>
  <si>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</si>
  <si>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</si>
  <si>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</si>
  <si>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</si>
  <si>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</si>
  <si>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</si>
  <si>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</si>
  <si>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</si>
  <si>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</si>
  <si>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</si>
  <si>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</si>
  <si>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</si>
  <si>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</si>
  <si>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</si>
  <si>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</si>
  <si>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</si>
  <si>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</si>
  <si>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</si>
  <si>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</si>
  <si>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</si>
  <si>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</si>
  <si>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</si>
  <si>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</si>
  <si>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</si>
  <si>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</si>
  <si>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</si>
  <si>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</si>
  <si>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</si>
  <si>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</si>
  <si>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</si>
  <si>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</si>
  <si>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</si>
  <si>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</si>
  <si>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</si>
  <si>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</si>
  <si>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</si>
  <si>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</si>
  <si>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</si>
  <si>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</si>
  <si>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</si>
  <si>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</si>
  <si>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</si>
  <si>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</si>
  <si>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</si>
  <si>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</si>
  <si>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</si>
  <si>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</si>
  <si>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</si>
  <si>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</si>
  <si>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</si>
  <si>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</si>
  <si>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</si>
  <si>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</si>
  <si>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</si>
  <si>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</si>
  <si>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</si>
  <si>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</si>
  <si>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</si>
  <si>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</si>
  <si>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</si>
  <si>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</si>
  <si>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</si>
  <si>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</si>
  <si>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</si>
  <si>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</si>
  <si>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</si>
  <si>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</si>
  <si>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</si>
  <si>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</si>
  <si>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</si>
  <si>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</si>
  <si>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</si>
  <si>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</si>
  <si>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</si>
  <si>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</si>
  <si>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</si>
  <si>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</si>
  <si>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</si>
  <si>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</si>
  <si>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</si>
  <si>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</si>
  <si>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</si>
  <si>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</si>
  <si>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</si>
  <si>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</si>
  <si>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</si>
  <si>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</si>
  <si>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</si>
  <si>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</si>
  <si>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</si>
  <si>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</si>
  <si>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</si>
  <si>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</si>
  <si>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</si>
  <si>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</si>
  <si>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</si>
  <si>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</si>
  <si>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</si>
  <si>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</si>
  <si>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</si>
  <si>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</si>
  <si>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</si>
  <si>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</si>
  <si>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</si>
  <si>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</si>
  <si>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</si>
  <si>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</si>
  <si>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</si>
  <si>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</si>
  <si>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</si>
  <si>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</si>
  <si>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</si>
  <si>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</si>
  <si>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</si>
  <si>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</si>
  <si>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</si>
  <si>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</si>
  <si>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</si>
  <si>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</si>
  <si>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</si>
  <si>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</si>
  <si>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</si>
  <si>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</si>
  <si>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</si>
  <si>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</si>
  <si>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</si>
  <si>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</si>
  <si>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</si>
  <si>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</si>
  <si>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</si>
  <si>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</si>
  <si>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</si>
  <si>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</si>
  <si>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</si>
  <si>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</si>
  <si>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</si>
  <si>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</si>
  <si>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</si>
  <si>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</si>
  <si>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</si>
  <si>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</si>
  <si>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</si>
  <si>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</si>
  <si>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</si>
  <si>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</si>
  <si>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</si>
  <si>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</si>
  <si>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</si>
  <si>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</si>
  <si>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</si>
  <si>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</si>
  <si>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</si>
  <si>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</si>
  <si>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</si>
  <si>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</si>
  <si>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</si>
  <si>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</si>
  <si>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</si>
  <si>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</si>
  <si>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</si>
  <si>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</si>
  <si>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</si>
  <si>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</si>
  <si>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</si>
  <si>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</si>
  <si>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</si>
  <si>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</si>
  <si>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</si>
  <si>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</si>
  <si>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</si>
  <si>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</si>
  <si>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</si>
  <si>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</si>
  <si>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</si>
  <si>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</si>
  <si>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</si>
  <si>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</si>
  <si>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</si>
  <si>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</si>
  <si>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</si>
  <si>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</si>
  <si>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</si>
  <si>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</si>
  <si>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</si>
  <si>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</si>
  <si>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</si>
  <si>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</si>
  <si>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</si>
  <si>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</si>
  <si>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</si>
  <si>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</si>
  <si>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</si>
  <si>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</si>
  <si>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</si>
  <si>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</si>
  <si>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</si>
  <si>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</si>
  <si>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</si>
  <si>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</si>
  <si>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</si>
  <si>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</si>
  <si>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</si>
  <si>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</si>
  <si>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</si>
  <si>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</si>
  <si>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</si>
  <si>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</si>
  <si>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</si>
  <si>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</si>
  <si>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</si>
  <si>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</si>
  <si>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</si>
  <si>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</si>
  <si>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</si>
  <si>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</si>
  <si>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</si>
  <si>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</si>
  <si>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</si>
  <si>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</si>
  <si>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</si>
  <si>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</si>
  <si>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</si>
  <si>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</si>
  <si>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</si>
  <si>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</si>
  <si>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</si>
  <si>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</si>
  <si>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</si>
  <si>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</si>
  <si>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</si>
  <si>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</si>
  <si>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</si>
  <si>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</si>
  <si>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</si>
  <si>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</si>
  <si>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</si>
  <si>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</si>
  <si>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</si>
  <si>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</si>
  <si>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</si>
  <si>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</si>
  <si>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</si>
  <si>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</si>
  <si>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</si>
  <si>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</si>
  <si>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</si>
  <si>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</si>
  <si>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</si>
  <si>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</si>
  <si>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</si>
  <si>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</si>
  <si>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</si>
  <si>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</si>
  <si>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</si>
  <si>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</si>
  <si>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</si>
  <si>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</si>
  <si>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</si>
  <si>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</si>
  <si>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</si>
  <si>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</si>
  <si>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</si>
  <si>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</si>
  <si>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</si>
  <si>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</si>
  <si>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</si>
  <si>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</si>
  <si>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</si>
  <si>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</si>
  <si>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</si>
  <si>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</si>
  <si>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</si>
  <si>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</si>
  <si>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</si>
  <si>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</si>
  <si>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</si>
  <si>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</si>
  <si>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</si>
  <si>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</si>
  <si>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</si>
  <si>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</si>
  <si>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</si>
  <si>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</si>
  <si>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</si>
  <si>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</si>
  <si>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</si>
  <si>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</si>
  <si>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</si>
  <si>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</si>
  <si>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</si>
  <si>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</si>
  <si>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</si>
  <si>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</si>
  <si>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</si>
  <si>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</si>
  <si>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</si>
  <si>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</si>
  <si>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</si>
  <si>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</si>
  <si>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</si>
  <si>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</si>
  <si>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</si>
  <si>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</si>
  <si>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</si>
  <si>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</si>
  <si>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</si>
  <si>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</si>
  <si>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</si>
  <si>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</si>
  <si>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</si>
  <si>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</si>
  <si>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</si>
  <si>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</si>
  <si>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</si>
  <si>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</si>
  <si>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</si>
  <si>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</si>
  <si>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</si>
  <si>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</si>
  <si>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</si>
  <si>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</si>
  <si>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</si>
  <si>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</si>
  <si>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</si>
  <si>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</si>
  <si>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</si>
  <si>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</si>
  <si>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</si>
  <si>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</si>
  <si>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</si>
  <si>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</si>
  <si>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</si>
  <si>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</si>
  <si>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</si>
  <si>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</si>
  <si>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</si>
  <si>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</si>
  <si>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</si>
  <si>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</si>
  <si>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</si>
  <si>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</si>
  <si>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</si>
  <si>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</si>
  <si>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</si>
  <si>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</si>
  <si>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</si>
  <si>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</si>
  <si>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</si>
  <si>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</si>
  <si>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</si>
  <si>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</si>
  <si>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</si>
  <si>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</si>
  <si>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</si>
  <si>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</si>
  <si>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</si>
  <si>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</si>
  <si>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</si>
  <si>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</si>
  <si>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</si>
  <si>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</si>
  <si>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</si>
  <si>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</si>
  <si>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</si>
  <si>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</si>
  <si>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</si>
  <si>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</si>
  <si>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</si>
  <si>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</si>
  <si>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</si>
  <si>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</si>
  <si>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</si>
  <si>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</si>
  <si>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</si>
  <si>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</si>
  <si>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</si>
  <si>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</si>
  <si>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</si>
  <si>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</si>
  <si>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</si>
  <si>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</si>
  <si>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</si>
  <si>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</si>
  <si>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</si>
  <si>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</si>
  <si>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</si>
  <si>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</si>
  <si>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</si>
  <si>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</si>
  <si>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</si>
  <si>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</si>
  <si>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</si>
  <si>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</si>
  <si>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</si>
  <si>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</si>
  <si>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</si>
  <si>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</si>
  <si>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</si>
  <si>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</si>
  <si>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</si>
  <si>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</si>
  <si>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</si>
  <si>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</si>
  <si>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</si>
  <si>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</si>
  <si>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</si>
  <si>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</si>
  <si>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</si>
  <si>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</si>
  <si>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</si>
  <si>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</si>
  <si>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</si>
  <si>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</si>
  <si>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</si>
  <si>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</si>
  <si>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</si>
  <si>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</si>
  <si>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</si>
  <si>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</si>
  <si>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</si>
  <si>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</si>
  <si>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</si>
  <si>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</si>
  <si>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</si>
  <si>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</si>
  <si>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</si>
  <si>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</si>
  <si>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</si>
  <si>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</si>
  <si>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</si>
  <si>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</si>
  <si>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</si>
  <si>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</si>
  <si>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</si>
  <si>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</si>
  <si>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</si>
  <si>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</si>
  <si>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</si>
  <si>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</si>
  <si>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</si>
  <si>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</si>
  <si>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</si>
  <si>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</si>
  <si>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</si>
  <si>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</si>
  <si>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</si>
  <si>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</si>
  <si>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</si>
  <si>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</si>
  <si>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</si>
  <si>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</si>
  <si>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</si>
  <si>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</si>
  <si>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</si>
  <si>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</si>
  <si>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</si>
  <si>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</si>
  <si>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</si>
  <si>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</si>
  <si>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</si>
  <si>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</si>
  <si>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</si>
  <si>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</si>
  <si>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</si>
  <si>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</si>
  <si>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</si>
  <si>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</si>
  <si>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</si>
  <si>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</si>
  <si>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</si>
  <si>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</si>
  <si>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</si>
  <si>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</si>
  <si>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</si>
  <si>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</si>
  <si>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</si>
  <si>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</si>
  <si>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</si>
  <si>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</si>
  <si>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</si>
  <si>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</si>
  <si>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</si>
  <si>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</si>
  <si>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</si>
  <si>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</si>
  <si>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</si>
  <si>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</si>
  <si>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</si>
  <si>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</si>
  <si>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</si>
  <si>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</si>
  <si>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</si>
  <si>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</si>
  <si>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</si>
  <si>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</si>
  <si>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</si>
  <si>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</si>
  <si>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</si>
  <si>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</si>
  <si>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</si>
  <si>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</si>
  <si>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</si>
  <si>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</si>
  <si>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</si>
  <si>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</si>
  <si>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</si>
  <si>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</si>
  <si>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</si>
  <si>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</si>
  <si>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</si>
  <si>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</si>
  <si>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</si>
  <si>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</si>
  <si>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</si>
  <si>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</si>
  <si>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</si>
  <si>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</si>
  <si>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</si>
  <si>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</si>
  <si>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</si>
  <si>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</si>
  <si>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</si>
  <si>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</si>
  <si>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</si>
  <si>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</si>
  <si>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</si>
  <si>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</si>
  <si>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</si>
  <si>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</si>
  <si>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</si>
  <si>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</si>
  <si>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</si>
  <si>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</si>
  <si>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</si>
  <si>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</si>
  <si>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</si>
  <si>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</si>
  <si>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</si>
  <si>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</si>
  <si>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</si>
  <si>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</si>
  <si>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</si>
  <si>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</si>
  <si>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</si>
  <si>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</si>
  <si>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</si>
  <si>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</si>
  <si>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</si>
  <si>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</si>
  <si>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</si>
  <si>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</si>
  <si>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</si>
  <si>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</si>
  <si>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</si>
  <si>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</si>
  <si>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</si>
  <si>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</si>
  <si>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</si>
  <si>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</si>
  <si>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</si>
  <si>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</si>
  <si>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</si>
  <si>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</si>
  <si>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</si>
  <si>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</si>
  <si>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</si>
  <si>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</si>
  <si>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</si>
  <si>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</si>
  <si>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</si>
  <si>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</si>
  <si>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</si>
  <si>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</si>
  <si>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</si>
  <si>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</si>
  <si>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</si>
  <si>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</si>
  <si>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</si>
  <si>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</si>
  <si>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</si>
  <si>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</si>
  <si>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</si>
  <si>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</si>
  <si>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</si>
  <si>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</si>
  <si>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</si>
  <si>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</si>
  <si>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</si>
  <si>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</si>
  <si>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</si>
  <si>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</si>
  <si>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</si>
  <si>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</si>
  <si>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</si>
  <si>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</si>
  <si>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</si>
  <si>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</si>
  <si>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</si>
  <si>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</si>
  <si>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</si>
  <si>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</si>
  <si>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</si>
  <si>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</si>
  <si>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</si>
  <si>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</si>
  <si>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</si>
  <si>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</si>
  <si>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</si>
  <si>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</si>
  <si>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</si>
  <si>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</si>
  <si>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</si>
  <si>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</si>
  <si>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</si>
  <si>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</si>
  <si>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</si>
  <si>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</si>
  <si>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</si>
  <si>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</si>
  <si>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</si>
  <si>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</si>
  <si>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</si>
  <si>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</si>
  <si>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</si>
  <si>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</si>
  <si>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</si>
  <si>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</si>
  <si>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</si>
  <si>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</si>
  <si>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</si>
  <si>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</si>
  <si>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</si>
  <si>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</si>
  <si>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</si>
  <si>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</si>
  <si>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</si>
  <si>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</si>
  <si>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</si>
  <si>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</si>
  <si>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</si>
  <si>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</si>
  <si>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</si>
  <si>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</si>
  <si>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</si>
  <si>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</si>
  <si>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</si>
  <si>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</si>
  <si>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</si>
  <si>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</si>
  <si>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</si>
  <si>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</si>
  <si>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</si>
  <si>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</si>
  <si>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</si>
  <si>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</si>
  <si>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</si>
  <si>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</si>
  <si>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</si>
  <si>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</si>
  <si>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</si>
  <si>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</si>
  <si>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</si>
  <si>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</si>
  <si>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</si>
  <si>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</si>
  <si>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</si>
  <si>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</si>
  <si>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</si>
  <si>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</si>
  <si>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</si>
  <si>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</si>
  <si>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</si>
  <si>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</si>
  <si>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</si>
  <si>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</si>
  <si>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</si>
  <si>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</si>
  <si>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</si>
  <si>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</si>
  <si>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</si>
  <si>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</si>
  <si>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</si>
  <si>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</si>
  <si>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</si>
  <si>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</si>
  <si>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</si>
  <si>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</si>
  <si>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</si>
  <si>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</si>
  <si>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</si>
  <si>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</si>
  <si>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</si>
  <si>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</si>
  <si>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</si>
  <si>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</si>
  <si>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</si>
  <si>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</si>
  <si>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</si>
  <si>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</si>
  <si>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</si>
  <si>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</si>
  <si>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</si>
  <si>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</si>
  <si>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</si>
  <si>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</si>
  <si>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</si>
  <si>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</si>
  <si>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</si>
  <si>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</si>
  <si>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</si>
  <si>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</si>
  <si>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</si>
  <si>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</si>
  <si>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</si>
  <si>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</si>
  <si>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</si>
  <si>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</si>
  <si>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</si>
  <si>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</si>
  <si>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</si>
  <si>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</si>
  <si>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</si>
  <si>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</si>
  <si>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</si>
  <si>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</si>
  <si>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</si>
  <si>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</si>
  <si>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</si>
  <si>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</si>
  <si>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</si>
  <si>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</si>
  <si>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</si>
  <si>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</si>
  <si>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</si>
  <si>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</si>
  <si>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</si>
  <si>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</si>
  <si>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</si>
  <si>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</si>
  <si>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</si>
  <si>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</si>
  <si>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</si>
  <si>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</si>
  <si>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</si>
  <si>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</si>
  <si>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</si>
  <si>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</si>
  <si>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</si>
  <si>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</si>
  <si>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</si>
  <si>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</si>
  <si>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</si>
  <si>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</si>
  <si>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</si>
  <si>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</si>
  <si>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</si>
  <si>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</si>
  <si>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</si>
  <si>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</si>
  <si>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</si>
  <si>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</si>
  <si>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</si>
  <si>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</si>
  <si>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</si>
  <si>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</si>
  <si>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</si>
  <si>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</si>
  <si>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</si>
  <si>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</si>
  <si>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</si>
  <si>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</si>
  <si>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</si>
  <si>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</si>
  <si>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</si>
  <si>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</si>
  <si>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</si>
  <si>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</si>
  <si>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</si>
  <si>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</si>
  <si>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</si>
  <si>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</si>
  <si>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</si>
  <si>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</si>
  <si>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</si>
  <si>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</si>
  <si>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</si>
  <si>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</si>
  <si>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</si>
  <si>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</si>
  <si>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</si>
  <si>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</si>
  <si>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</si>
  <si>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</si>
  <si>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</si>
  <si>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</si>
  <si>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</si>
  <si>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</si>
  <si>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</si>
  <si>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</si>
  <si>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</si>
  <si>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</si>
  <si>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</si>
  <si>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</si>
  <si>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</si>
  <si>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</si>
  <si>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</si>
  <si>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</si>
  <si>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</si>
  <si>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</si>
  <si>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</si>
  <si>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</si>
  <si>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</si>
  <si>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</si>
  <si>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</si>
  <si>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</si>
  <si>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</si>
  <si>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</si>
  <si>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</si>
  <si>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</si>
  <si>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</si>
  <si>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</si>
  <si>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</si>
  <si>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</si>
  <si>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</si>
  <si>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</si>
  <si>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</si>
  <si>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</si>
  <si>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</si>
  <si>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</si>
  <si>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</si>
  <si>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</si>
  <si>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</si>
  <si>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</si>
  <si>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</si>
  <si>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</si>
  <si>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</si>
  <si>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</si>
  <si>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</si>
  <si>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</si>
  <si>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</si>
  <si>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</si>
  <si>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</si>
  <si>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</si>
  <si>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</si>
  <si>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</si>
  <si>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</si>
  <si>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</si>
  <si>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</si>
  <si>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</si>
  <si>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</si>
  <si>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</si>
  <si>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</si>
  <si>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</si>
  <si>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</si>
  <si>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</si>
  <si>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</si>
  <si>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</si>
  <si>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</si>
  <si>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</si>
  <si>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</si>
  <si>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</si>
  <si>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</si>
  <si>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</si>
  <si>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</si>
  <si>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</si>
  <si>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</si>
  <si>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</si>
  <si>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</si>
  <si>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</si>
  <si>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</si>
  <si>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</si>
  <si>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</si>
  <si>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</si>
  <si>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</si>
  <si>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</si>
  <si>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</si>
  <si>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</si>
  <si>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</si>
  <si>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</si>
  <si>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</si>
  <si>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</si>
  <si>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</si>
  <si>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</si>
  <si>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</si>
  <si>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</si>
  <si>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</si>
  <si>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</si>
  <si>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</si>
  <si>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</si>
  <si>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</si>
  <si>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</si>
  <si>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</si>
  <si>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</si>
  <si>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</si>
  <si>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</si>
  <si>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</si>
  <si>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</si>
  <si>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</si>
  <si>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</si>
  <si>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</si>
  <si>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</si>
  <si>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</si>
  <si>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</si>
  <si>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</si>
  <si>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</si>
  <si>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</si>
  <si>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</si>
  <si>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</si>
  <si>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</si>
  <si>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</si>
  <si>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</si>
  <si>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</si>
  <si>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</si>
  <si>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</si>
  <si>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</si>
  <si>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</si>
  <si>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</si>
  <si>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</si>
  <si>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</si>
  <si>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</si>
  <si>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</si>
  <si>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</si>
  <si>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</si>
  <si>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</si>
  <si>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</si>
  <si>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</si>
  <si>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</si>
  <si>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</si>
  <si>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</si>
  <si>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</si>
  <si>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</si>
  <si>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</si>
  <si>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</si>
  <si>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</si>
  <si>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</si>
  <si>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</si>
  <si>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</si>
  <si>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</si>
  <si>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</si>
  <si>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</si>
  <si>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</si>
  <si>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</si>
  <si>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</si>
  <si>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</si>
  <si>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</si>
  <si>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</si>
  <si>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</si>
  <si>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</si>
  <si>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</si>
  <si>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</si>
  <si>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</si>
  <si>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</si>
  <si>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</si>
  <si>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</si>
  <si>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</si>
  <si>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</si>
  <si>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</si>
  <si>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</si>
  <si>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</si>
  <si>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</si>
  <si>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</si>
  <si>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</si>
  <si>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</si>
  <si>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</si>
  <si>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</si>
  <si>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</si>
  <si>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</si>
  <si>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</si>
  <si>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</si>
  <si>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</si>
  <si>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</si>
  <si>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</si>
  <si>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</si>
  <si>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</si>
  <si>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</si>
  <si>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</si>
  <si>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</si>
  <si>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</si>
  <si>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</si>
  <si>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</si>
  <si>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</si>
  <si>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</si>
  <si>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</si>
  <si>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</si>
  <si>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</si>
  <si>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</si>
  <si>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</si>
  <si>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</si>
  <si>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</si>
  <si>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</si>
  <si>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</si>
  <si>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</si>
  <si>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</si>
  <si>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</si>
  <si>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</si>
  <si>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</si>
  <si>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</si>
  <si>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</si>
  <si>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</si>
  <si>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</si>
  <si>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</si>
  <si>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</si>
  <si>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</si>
  <si>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</si>
  <si>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</si>
  <si>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</si>
  <si>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</si>
  <si>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</si>
  <si>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</si>
  <si>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</si>
  <si>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</si>
  <si>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</si>
  <si>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</si>
  <si>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</si>
  <si>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</si>
  <si>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</si>
  <si>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</si>
  <si>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</si>
  <si>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</si>
  <si>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</si>
  <si>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</si>
  <si>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</si>
  <si>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</si>
  <si>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</si>
  <si>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</si>
  <si>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</si>
  <si>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</si>
  <si>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</si>
  <si>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</si>
  <si>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</si>
  <si>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</si>
  <si>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</si>
  <si>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</si>
  <si>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</si>
  <si>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</si>
  <si>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</si>
  <si>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</si>
  <si>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</si>
  <si>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</si>
  <si>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</si>
  <si>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</si>
  <si>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</si>
  <si>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</si>
  <si>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</si>
  <si>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</si>
  <si>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</si>
  <si>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</si>
  <si>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</si>
  <si>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</si>
  <si>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</si>
  <si>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</si>
  <si>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</si>
  <si>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</si>
  <si>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</si>
  <si>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</si>
  <si>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</si>
  <si>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</si>
  <si>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</si>
  <si>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</si>
  <si>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</si>
  <si>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</si>
  <si>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</si>
  <si>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</si>
  <si>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</si>
  <si>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</si>
  <si>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</si>
  <si>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</si>
  <si>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</si>
  <si>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</si>
  <si>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</si>
  <si>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</si>
  <si>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</si>
  <si>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</si>
  <si>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</si>
  <si>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</si>
  <si>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</si>
  <si>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</si>
  <si>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</si>
  <si>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</si>
  <si>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</si>
  <si>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</si>
  <si>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</si>
  <si>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</si>
  <si>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</si>
  <si>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</si>
  <si>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</si>
  <si>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</si>
  <si>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</si>
  <si>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</si>
  <si>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</si>
  <si>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</si>
  <si>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</si>
  <si>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</si>
  <si>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</si>
  <si>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</si>
  <si>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</si>
  <si>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</si>
  <si>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</si>
  <si>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</si>
  <si>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</si>
  <si>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</si>
  <si>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</si>
  <si>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</si>
  <si>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</si>
  <si>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</si>
  <si>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</si>
  <si>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</si>
  <si>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</si>
  <si>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</si>
  <si>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</si>
  <si>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</si>
  <si>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</si>
  <si>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</si>
  <si>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</si>
  <si>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</si>
  <si>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</si>
  <si>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</si>
  <si>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</si>
  <si>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</si>
  <si>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</si>
  <si>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</si>
  <si>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</si>
  <si>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</si>
  <si>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</si>
  <si>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</si>
  <si>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</si>
  <si>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</si>
  <si>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</si>
  <si>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</si>
  <si>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</si>
  <si>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</si>
  <si>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</si>
  <si>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</si>
  <si>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</si>
  <si>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</si>
  <si>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</si>
  <si>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</si>
  <si>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</si>
  <si>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</si>
  <si>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</si>
  <si>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</si>
  <si>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</si>
  <si>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</si>
  <si>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</si>
  <si>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</si>
  <si>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</si>
  <si>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</si>
  <si>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</si>
  <si>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</si>
  <si>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</si>
  <si>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</si>
  <si>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</si>
  <si>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</si>
  <si>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</si>
  <si>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</si>
  <si>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</si>
  <si>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</si>
  <si>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</si>
  <si>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</si>
  <si>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</si>
  <si>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</si>
  <si>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</si>
  <si>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</si>
  <si>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</si>
  <si>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</si>
  <si>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</si>
  <si>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</si>
  <si>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</si>
  <si>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</si>
  <si>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</si>
  <si>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</si>
  <si>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</si>
  <si>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</si>
  <si>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</si>
  <si>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</si>
  <si>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</si>
  <si>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</si>
  <si>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</si>
  <si>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</si>
  <si>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</si>
  <si>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</si>
  <si>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</si>
  <si>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</si>
  <si>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</si>
  <si>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</si>
  <si>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</si>
  <si>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</si>
  <si>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</si>
  <si>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</si>
  <si>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</si>
  <si>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</si>
  <si>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</si>
  <si>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</si>
  <si>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</si>
  <si>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</si>
  <si>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</si>
  <si>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</si>
  <si>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</si>
  <si>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</si>
  <si>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</si>
  <si>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</si>
  <si>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</si>
  <si>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</si>
  <si>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</si>
  <si>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</si>
  <si>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</si>
  <si>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</si>
  <si>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</si>
  <si>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</si>
  <si>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</si>
  <si>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</si>
  <si>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</si>
  <si>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</si>
  <si>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</si>
  <si>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</si>
  <si>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</si>
  <si>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</si>
  <si>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</si>
  <si>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</si>
  <si>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</si>
  <si>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</si>
  <si>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</si>
  <si>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</si>
  <si>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</si>
  <si>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</si>
  <si>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</si>
  <si>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</si>
  <si>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</si>
  <si>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</si>
  <si>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</si>
  <si>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</si>
  <si>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</si>
  <si>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</si>
  <si>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</si>
  <si>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</si>
  <si>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</si>
  <si>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</si>
  <si>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</si>
  <si>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</si>
  <si>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</si>
  <si>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</si>
  <si>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</si>
  <si>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</si>
  <si>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</si>
  <si>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</si>
  <si>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</si>
  <si>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</si>
  <si>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</si>
  <si>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</si>
  <si>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</si>
  <si>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</si>
  <si>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</si>
  <si>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</si>
  <si>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</si>
  <si>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</si>
  <si>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</si>
  <si>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</si>
  <si>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</si>
  <si>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</si>
  <si>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</si>
  <si>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</si>
  <si>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</si>
  <si>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</si>
  <si>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</si>
  <si>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</si>
  <si>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</si>
  <si>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</si>
  <si>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</si>
  <si>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</si>
  <si>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</si>
  <si>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</si>
  <si>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</si>
  <si>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</si>
  <si>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</si>
  <si>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</si>
  <si>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</si>
  <si>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</si>
  <si>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</si>
  <si>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</si>
  <si>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</si>
  <si>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</si>
  <si>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</si>
  <si>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</si>
  <si>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</si>
  <si>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</si>
  <si>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</si>
  <si>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</si>
  <si>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</si>
  <si>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</si>
  <si>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</si>
  <si>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</si>
  <si>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</si>
  <si>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</si>
  <si>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</si>
  <si>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</si>
  <si>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</si>
  <si>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</si>
  <si>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</si>
  <si>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</si>
  <si>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</si>
  <si>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</si>
  <si>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</si>
  <si>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</si>
  <si>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</si>
  <si>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</si>
  <si>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</si>
  <si>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</si>
  <si>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</si>
  <si>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</si>
  <si>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</si>
  <si>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</si>
  <si>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</si>
  <si>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</si>
  <si>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</si>
  <si>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</si>
  <si>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</si>
  <si>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</si>
  <si>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</si>
  <si>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</si>
  <si>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</si>
  <si>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</si>
  <si>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</si>
  <si>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</si>
  <si>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</si>
  <si>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</si>
  <si>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</si>
  <si>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</si>
  <si>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</si>
  <si>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</si>
  <si>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</si>
  <si>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</si>
  <si>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</si>
  <si>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</si>
  <si>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</si>
  <si>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</si>
  <si>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</si>
  <si>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</si>
  <si>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</si>
  <si>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</si>
  <si>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</si>
  <si>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</si>
  <si>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</si>
  <si>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</si>
  <si>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</si>
  <si>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</si>
  <si>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</si>
  <si>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</si>
  <si>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</si>
  <si>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</si>
  <si>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</si>
  <si>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</si>
  <si>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</si>
  <si>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</si>
  <si>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</si>
  <si>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</si>
  <si>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</si>
  <si>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</si>
  <si>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</si>
  <si>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</si>
  <si>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</si>
  <si>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</si>
  <si>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</si>
  <si>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</si>
  <si>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</si>
  <si>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</si>
  <si>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</si>
  <si>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</si>
  <si>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</si>
  <si>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</si>
  <si>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</si>
  <si>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</si>
  <si>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</si>
  <si>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</si>
  <si>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</si>
  <si>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</si>
  <si>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</si>
  <si>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</si>
  <si>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</si>
  <si>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</si>
  <si>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</si>
  <si>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</si>
  <si>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</si>
  <si>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</si>
  <si>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</si>
  <si>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</si>
  <si>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</si>
  <si>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</si>
  <si>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</si>
  <si>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</si>
  <si>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</si>
  <si>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</si>
  <si>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</si>
  <si>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</si>
  <si>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</si>
  <si>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</si>
  <si>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</si>
  <si>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</si>
  <si>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</si>
  <si>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</si>
  <si>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</si>
  <si>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</si>
  <si>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</si>
  <si>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</si>
  <si>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</si>
  <si>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</si>
  <si>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</si>
  <si>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</si>
  <si>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</si>
  <si>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</si>
  <si>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</si>
  <si>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</si>
  <si>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</si>
  <si>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</si>
  <si>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</si>
  <si>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</si>
  <si>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</si>
  <si>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</si>
  <si>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</si>
  <si>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</si>
  <si>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</si>
  <si>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</si>
  <si>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</si>
  <si>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</si>
  <si>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</si>
  <si>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</si>
  <si>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</si>
  <si>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</si>
  <si>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</si>
  <si>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</si>
  <si>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</si>
  <si>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</si>
  <si>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</si>
  <si>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</si>
  <si>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</si>
  <si>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</si>
  <si>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</si>
  <si>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</si>
  <si>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</si>
  <si>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</si>
  <si>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</si>
  <si>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</si>
  <si>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</si>
  <si>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</si>
  <si>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</si>
  <si>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</si>
  <si>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</si>
  <si>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</si>
  <si>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</si>
  <si>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</si>
  <si>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</si>
  <si>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</si>
  <si>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</si>
  <si>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</si>
  <si>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</si>
  <si>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</si>
  <si>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</si>
  <si>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</si>
  <si>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</si>
  <si>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</si>
  <si>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</si>
  <si>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</si>
  <si>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</si>
  <si>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</si>
  <si>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</si>
  <si>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</si>
  <si>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</si>
  <si>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</si>
  <si>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</si>
  <si>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</si>
  <si>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</si>
  <si>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</si>
  <si>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</si>
  <si>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</si>
  <si>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</si>
  <si>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</si>
  <si>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</si>
  <si>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</si>
  <si>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</si>
  <si>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</si>
  <si>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</si>
  <si>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</si>
  <si>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</si>
  <si>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</si>
  <si>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</si>
  <si>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</si>
  <si>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</si>
  <si>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</si>
  <si>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</si>
  <si>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</si>
  <si>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</si>
  <si>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</si>
  <si>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</si>
  <si>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</si>
  <si>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</si>
  <si>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</si>
  <si>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</si>
  <si>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</si>
  <si>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</si>
  <si>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</si>
  <si>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</si>
  <si>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</si>
  <si>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</si>
  <si>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</si>
  <si>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</si>
  <si>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</si>
  <si>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</si>
  <si>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</si>
  <si>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</si>
  <si>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</si>
  <si>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</si>
  <si>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</si>
  <si>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</si>
  <si>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</si>
  <si>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</si>
  <si>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</si>
  <si>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</si>
  <si>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</si>
  <si>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</si>
  <si>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</si>
  <si>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</si>
  <si>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</si>
  <si>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</si>
  <si>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</si>
  <si>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</si>
  <si>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</si>
  <si>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</si>
  <si>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</si>
  <si>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</si>
  <si>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</si>
  <si>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</si>
  <si>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</si>
  <si>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</si>
  <si>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</si>
  <si>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</si>
  <si>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</si>
  <si>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</si>
  <si>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</si>
  <si>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</si>
  <si>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</si>
  <si>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</si>
  <si>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</si>
  <si>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</si>
  <si>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</si>
  <si>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</si>
  <si>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</si>
  <si>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</si>
  <si>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</si>
  <si>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</si>
  <si>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</si>
  <si>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</si>
  <si>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</si>
  <si>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</si>
  <si>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</si>
  <si>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</si>
  <si>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</si>
  <si>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</si>
  <si>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</si>
  <si>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</si>
  <si>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</si>
  <si>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</si>
  <si>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</si>
  <si>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</si>
  <si>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</si>
  <si>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</si>
  <si>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</si>
  <si>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</si>
  <si>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</si>
  <si>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</si>
  <si>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</si>
  <si>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</si>
  <si>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</si>
  <si>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</si>
  <si>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</si>
  <si>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</si>
  <si>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</si>
  <si>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</si>
  <si>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</si>
  <si>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</si>
  <si>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</si>
  <si>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</si>
  <si>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</si>
  <si>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</si>
  <si>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</si>
  <si>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</si>
  <si>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</si>
  <si>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</si>
  <si>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</si>
  <si>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</si>
  <si>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</si>
  <si>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</si>
  <si>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</si>
  <si>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</si>
  <si>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</si>
  <si>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</si>
  <si>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</si>
  <si>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</si>
  <si>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</si>
  <si>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</si>
  <si>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</si>
  <si>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</si>
  <si>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</si>
  <si>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</si>
  <si>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</si>
  <si>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</si>
  <si>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</si>
  <si>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</si>
  <si>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</si>
  <si>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</si>
  <si>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</si>
  <si>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</si>
  <si>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</si>
  <si>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</si>
  <si>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</si>
  <si>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</si>
  <si>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</si>
  <si>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</si>
  <si>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</si>
  <si>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</si>
  <si>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</si>
  <si>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</si>
  <si>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</si>
  <si>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</si>
  <si>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</si>
  <si>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</si>
  <si>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</si>
  <si>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</si>
  <si>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</si>
  <si>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</si>
  <si>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</si>
  <si>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</si>
  <si>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</si>
  <si>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</si>
  <si>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</si>
  <si>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</si>
  <si>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</si>
  <si>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</si>
  <si>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</si>
  <si>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</si>
  <si>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</si>
  <si>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</si>
  <si>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</si>
  <si>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</si>
  <si>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</si>
  <si>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</si>
  <si>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</si>
  <si>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</si>
  <si>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</si>
  <si>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</si>
  <si>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</si>
  <si>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</si>
  <si>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</si>
  <si>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</si>
  <si>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</si>
  <si>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</si>
  <si>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</si>
  <si>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</si>
  <si>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</si>
  <si>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</si>
  <si>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</si>
  <si>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</si>
  <si>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</si>
  <si>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</si>
  <si>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</si>
  <si>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</si>
  <si>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</si>
  <si>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</si>
  <si>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</si>
  <si>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</si>
  <si>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</si>
  <si>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</si>
  <si>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</si>
  <si>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</si>
  <si>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</si>
  <si>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</si>
  <si>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</si>
  <si>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</si>
  <si>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</si>
  <si>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</si>
  <si>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</si>
  <si>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</si>
  <si>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</si>
  <si>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</si>
  <si>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</si>
  <si>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</si>
  <si>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</si>
  <si>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</si>
  <si>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</si>
  <si>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</si>
  <si>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</si>
  <si>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</si>
  <si>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</si>
  <si>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</si>
  <si>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</si>
  <si>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</si>
  <si>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</si>
  <si>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</si>
  <si>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</si>
  <si>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</si>
  <si>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</si>
  <si>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</si>
  <si>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</si>
  <si>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</si>
  <si>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</si>
  <si>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</si>
  <si>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</si>
  <si>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</si>
  <si>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</si>
  <si>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</si>
  <si>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</si>
  <si>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</si>
  <si>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</si>
  <si>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</si>
  <si>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</si>
  <si>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</si>
  <si>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</si>
  <si>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</si>
  <si>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</si>
  <si>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</si>
  <si>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</si>
  <si>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</si>
  <si>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</si>
  <si>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</si>
  <si>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</si>
  <si>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</si>
  <si>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</si>
  <si>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</si>
  <si>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</si>
  <si>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</si>
  <si>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</si>
  <si>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</si>
  <si>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</si>
  <si>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</si>
  <si>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</si>
  <si>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</si>
  <si>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</si>
  <si>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</si>
  <si>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</si>
  <si>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</si>
  <si>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</si>
  <si>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</si>
  <si>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</si>
  <si>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</si>
  <si>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</si>
  <si>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</si>
  <si>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</si>
  <si>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</si>
  <si>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</si>
  <si>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</si>
  <si>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</si>
  <si>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</si>
  <si>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</si>
  <si>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</si>
  <si>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</si>
  <si>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</si>
  <si>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</si>
  <si>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</si>
  <si>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</si>
  <si>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</si>
  <si>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</si>
  <si>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</si>
  <si>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</si>
  <si>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</si>
  <si>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</si>
  <si>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</si>
  <si>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</si>
  <si>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</si>
  <si>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</si>
  <si>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</si>
  <si>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</si>
  <si>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</si>
  <si>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</si>
  <si>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</si>
  <si>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</si>
  <si>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</si>
  <si>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</si>
  <si>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</si>
  <si>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</si>
  <si>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</si>
  <si>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</si>
  <si>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</si>
  <si>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</si>
  <si>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</si>
  <si>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</si>
  <si>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</si>
  <si>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</si>
  <si>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</si>
  <si>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</si>
  <si>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</si>
  <si>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</si>
  <si>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</si>
  <si>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</si>
  <si>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</si>
  <si>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</si>
  <si>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</si>
  <si>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</si>
  <si>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</si>
  <si>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</si>
  <si>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</si>
  <si>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</si>
  <si>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</si>
  <si>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</si>
  <si>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</si>
  <si>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</si>
  <si>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</si>
  <si>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</si>
  <si>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</si>
  <si>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</si>
  <si>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</si>
  <si>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</si>
  <si>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</si>
  <si>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</si>
  <si>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</si>
  <si>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</si>
  <si>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</si>
  <si>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</si>
  <si>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</si>
  <si>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</si>
  <si>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</si>
  <si>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</si>
  <si>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</si>
  <si>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</si>
  <si>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</si>
  <si>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</si>
  <si>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</si>
  <si>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</si>
  <si>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</si>
  <si>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</si>
  <si>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</si>
  <si>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</si>
  <si>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</si>
  <si>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</si>
  <si>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</si>
  <si>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</si>
  <si>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</si>
  <si>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</si>
  <si>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</si>
  <si>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</si>
  <si>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</si>
  <si>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</si>
  <si>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</si>
  <si>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</si>
  <si>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</si>
  <si>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</si>
  <si>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</si>
  <si>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</si>
  <si>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</si>
  <si>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</si>
  <si>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</si>
  <si>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</si>
  <si>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</si>
  <si>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</si>
  <si>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</si>
  <si>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</si>
  <si>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</si>
  <si>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</si>
  <si>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</si>
  <si>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</si>
  <si>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</si>
  <si>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</si>
  <si>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</si>
  <si>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</si>
  <si>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</si>
  <si>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</si>
  <si>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</si>
  <si>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</si>
  <si>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</si>
  <si>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</si>
  <si>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</si>
  <si>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</si>
  <si>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</si>
  <si>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</si>
  <si>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</si>
  <si>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</si>
  <si>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</si>
  <si>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</si>
  <si>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</si>
  <si>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</si>
  <si>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</si>
  <si>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</si>
  <si>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</si>
  <si>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</si>
  <si>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</si>
  <si>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</si>
  <si>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</si>
  <si>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</si>
  <si>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</si>
  <si>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</si>
  <si>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</si>
  <si>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</si>
  <si>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</si>
  <si>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</si>
  <si>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</si>
  <si>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</si>
  <si>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</si>
  <si>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</si>
  <si>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</si>
  <si>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</si>
  <si>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</si>
  <si>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</si>
  <si>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</si>
  <si>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</si>
  <si>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</si>
  <si>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</si>
  <si>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</si>
  <si>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</si>
  <si>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</si>
  <si>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</si>
  <si>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</si>
  <si>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</si>
  <si>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</si>
  <si>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</si>
  <si>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</si>
  <si>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</si>
  <si>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</si>
  <si>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</si>
  <si>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</si>
  <si>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</si>
  <si>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</si>
  <si>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</si>
  <si>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</si>
  <si>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</si>
  <si>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</si>
  <si>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</si>
  <si>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</si>
  <si>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</si>
  <si>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</si>
  <si>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</si>
  <si>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</si>
  <si>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</si>
  <si>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</si>
  <si>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</si>
  <si>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</si>
  <si>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</si>
  <si>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</si>
  <si>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</si>
  <si>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</si>
  <si>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</si>
  <si>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</si>
  <si>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</si>
  <si>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</si>
  <si>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</si>
  <si>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</si>
  <si>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</si>
  <si>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</si>
  <si>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</si>
  <si>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</si>
  <si>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</si>
  <si>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</si>
  <si>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</si>
  <si>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</si>
  <si>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</si>
  <si>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</si>
  <si>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</si>
  <si>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</si>
  <si>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</si>
  <si>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</si>
  <si>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</si>
  <si>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</si>
  <si>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</si>
  <si>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</si>
  <si>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</si>
  <si>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</si>
  <si>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</si>
  <si>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</si>
  <si>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</si>
  <si>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</si>
  <si>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</si>
  <si>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</si>
  <si>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</si>
  <si>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</si>
  <si>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</si>
  <si>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</si>
  <si>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</si>
  <si>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</si>
  <si>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</si>
  <si>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</si>
  <si>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</si>
  <si>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</si>
  <si>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</si>
  <si>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</si>
  <si>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</si>
  <si>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</si>
  <si>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</si>
  <si>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</si>
  <si>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</si>
  <si>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</si>
  <si>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</si>
  <si>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</si>
  <si>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</si>
  <si>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</si>
  <si>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</si>
  <si>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</si>
  <si>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</si>
  <si>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</si>
  <si>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</si>
  <si>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</si>
  <si>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</si>
  <si>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</si>
  <si>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</si>
  <si>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</si>
  <si>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</si>
  <si>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</si>
  <si>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</si>
  <si>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</si>
  <si>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</si>
  <si>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</si>
  <si>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</si>
  <si>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</si>
  <si>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</si>
  <si>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</si>
  <si>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</si>
  <si>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</si>
  <si>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</si>
  <si>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</si>
  <si>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</si>
  <si>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</si>
  <si>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</si>
  <si>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</si>
  <si>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</si>
  <si>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</si>
  <si>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</si>
  <si>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</si>
  <si>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</si>
  <si>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</si>
  <si>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</si>
  <si>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</si>
  <si>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</si>
  <si>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</si>
  <si>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</si>
  <si>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</si>
  <si>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</si>
  <si>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</si>
  <si>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</si>
  <si>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</si>
  <si>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</si>
  <si>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</si>
  <si>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</si>
  <si>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</si>
  <si>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</si>
  <si>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</si>
  <si>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</si>
  <si>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</si>
  <si>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</si>
  <si>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</si>
  <si>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</si>
  <si>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</si>
  <si>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</si>
  <si>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</si>
  <si>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</si>
  <si>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</si>
  <si>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</si>
  <si>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</si>
  <si>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</si>
  <si>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</si>
  <si>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</si>
  <si>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</si>
  <si>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</si>
  <si>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</si>
  <si>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</si>
  <si>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</si>
  <si>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</si>
  <si>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</si>
  <si>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</si>
  <si>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</si>
  <si>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</si>
  <si>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</si>
  <si>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</si>
  <si>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</si>
  <si>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</si>
  <si>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</si>
  <si>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</si>
  <si>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</si>
  <si>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</si>
  <si>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</si>
  <si>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</si>
  <si>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</si>
  <si>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</si>
  <si>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</si>
  <si>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</si>
  <si>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</si>
  <si>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</si>
  <si>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</si>
  <si>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</si>
  <si>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</si>
  <si>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</si>
  <si>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</si>
  <si>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</si>
  <si>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</si>
  <si>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</si>
  <si>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</si>
  <si>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</si>
  <si>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</si>
  <si>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</si>
  <si>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</si>
  <si>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</si>
  <si>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</si>
  <si>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</si>
  <si>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</si>
  <si>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</si>
  <si>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</si>
  <si>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</si>
  <si>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</si>
  <si>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</si>
  <si>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</si>
  <si>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</si>
  <si>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</si>
  <si>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</si>
  <si>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</si>
  <si>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</si>
  <si>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</si>
  <si>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</si>
  <si>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</si>
  <si>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</si>
  <si>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</si>
  <si>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</si>
  <si>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</si>
  <si>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</si>
  <si>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</si>
  <si>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</si>
  <si>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</si>
  <si>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</si>
  <si>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</si>
  <si>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</si>
  <si>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</si>
  <si>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</si>
  <si>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</si>
  <si>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</si>
  <si>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</si>
  <si>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</si>
  <si>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</si>
  <si>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</si>
  <si>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</si>
  <si>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</si>
  <si>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</si>
  <si>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</si>
  <si>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</si>
  <si>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</si>
  <si>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</si>
  <si>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</si>
  <si>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</si>
  <si>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</si>
  <si>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</si>
  <si>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</si>
  <si>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</si>
  <si>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</si>
  <si>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</si>
  <si>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</si>
  <si>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</si>
  <si>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</si>
  <si>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</si>
  <si>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</si>
  <si>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</si>
  <si>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</si>
  <si>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</si>
  <si>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</si>
  <si>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</si>
  <si>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</si>
  <si>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</si>
  <si>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</si>
  <si>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</si>
  <si>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</si>
  <si>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</si>
  <si>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</si>
  <si>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</si>
  <si>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</si>
  <si>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</si>
  <si>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</si>
  <si>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</si>
  <si>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</si>
  <si>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</si>
  <si>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</si>
  <si>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</si>
  <si>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</si>
  <si>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</si>
  <si>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</si>
  <si>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</si>
  <si>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</si>
  <si>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</si>
  <si>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</si>
  <si>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</si>
  <si>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</si>
  <si>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</si>
  <si>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</si>
  <si>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</si>
  <si>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</si>
  <si>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</si>
  <si>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</si>
  <si>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</si>
  <si>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</si>
  <si>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</si>
  <si>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</si>
  <si>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</si>
  <si>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</si>
  <si>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</si>
  <si>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</si>
  <si>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</si>
  <si>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</si>
  <si>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</si>
  <si>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</si>
  <si>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</si>
  <si>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</si>
  <si>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</si>
  <si>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</si>
  <si>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</si>
  <si>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</si>
  <si>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</si>
  <si>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</si>
  <si>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</si>
  <si>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</si>
  <si>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</si>
  <si>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</si>
  <si>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</si>
  <si>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</si>
  <si>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</si>
  <si>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</si>
  <si>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</si>
  <si>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</si>
  <si>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</si>
  <si>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</si>
  <si>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</si>
  <si>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</si>
  <si>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</si>
  <si>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</si>
  <si>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</si>
  <si>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</si>
  <si>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</si>
  <si>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</si>
  <si>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</si>
  <si>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</si>
  <si>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</si>
  <si>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</si>
  <si>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</si>
  <si>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</si>
  <si>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</si>
  <si>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</si>
  <si>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</si>
  <si>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</si>
  <si>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</si>
  <si>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</si>
  <si>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</si>
  <si>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</si>
  <si>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</si>
  <si>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</si>
  <si>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</si>
  <si>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</si>
  <si>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</si>
  <si>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</si>
  <si>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</si>
  <si>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</si>
  <si>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</si>
  <si>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</si>
  <si>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</si>
  <si>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</si>
  <si>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</si>
  <si>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</si>
  <si>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</si>
  <si>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</si>
  <si>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</si>
  <si>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</si>
  <si>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</si>
  <si>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</si>
  <si>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</si>
  <si>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</si>
  <si>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</si>
  <si>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</si>
  <si>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</si>
  <si>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</si>
  <si>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</si>
  <si>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</si>
  <si>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</si>
  <si>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</si>
  <si>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</si>
  <si>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</si>
  <si>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</si>
  <si>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</si>
  <si>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</si>
  <si>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</si>
  <si>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</si>
  <si>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</si>
  <si>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</si>
  <si>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</si>
  <si>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</si>
  <si>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</si>
  <si>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</si>
  <si>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</si>
  <si>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</si>
  <si>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</si>
  <si>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</si>
  <si>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</si>
  <si>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</si>
  <si>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</si>
  <si>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</si>
  <si>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</si>
  <si>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</si>
  <si>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</si>
  <si>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</si>
  <si>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</si>
  <si>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</si>
  <si>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</si>
  <si>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</si>
  <si>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</si>
  <si>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</si>
  <si>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</si>
  <si>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</si>
  <si>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</si>
  <si>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</si>
  <si>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</si>
  <si>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</si>
  <si>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</si>
  <si>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</si>
  <si>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</si>
  <si>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</si>
  <si>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</si>
  <si>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</si>
  <si>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</si>
  <si>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</si>
  <si>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</si>
  <si>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</si>
  <si>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</si>
  <si>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</si>
  <si>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</si>
  <si>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</si>
  <si>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</si>
  <si>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</si>
  <si>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</si>
  <si>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</si>
  <si>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</si>
  <si>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</si>
  <si>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</si>
  <si>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</si>
  <si>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</si>
  <si>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</si>
  <si>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</si>
  <si>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</si>
  <si>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</si>
  <si>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</si>
  <si>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</si>
  <si>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</si>
  <si>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</si>
  <si>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</si>
  <si>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</si>
  <si>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</si>
  <si>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</si>
  <si>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</si>
  <si>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</si>
  <si>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</si>
  <si>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</si>
  <si>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</si>
  <si>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</si>
  <si>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</si>
  <si>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</si>
  <si>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</si>
  <si>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</si>
  <si>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</si>
  <si>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</si>
  <si>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</si>
  <si>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</si>
  <si>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</si>
  <si>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</si>
  <si>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</si>
  <si>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</si>
  <si>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</si>
  <si>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</si>
  <si>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</si>
  <si>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</si>
  <si>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</si>
  <si>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</si>
  <si>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</si>
  <si>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</si>
  <si>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</si>
  <si>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</si>
  <si>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</si>
  <si>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</si>
  <si>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</si>
  <si>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</si>
  <si>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</si>
  <si>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</si>
  <si>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</si>
  <si>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</si>
  <si>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</si>
  <si>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</si>
  <si>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</si>
  <si>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</si>
  <si>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</si>
  <si>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</si>
  <si>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</si>
  <si>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</si>
  <si>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</si>
  <si>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</si>
  <si>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</si>
  <si>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</si>
  <si>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</si>
  <si>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</si>
  <si>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</si>
  <si>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</si>
  <si>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</si>
  <si>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</si>
  <si>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</si>
  <si>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</si>
  <si>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</si>
  <si>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</si>
  <si>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</si>
  <si>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</si>
  <si>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</si>
  <si>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</si>
  <si>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</si>
  <si>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</si>
  <si>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</si>
  <si>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</si>
  <si>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</si>
  <si>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</si>
  <si>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</si>
  <si>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</si>
  <si>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</si>
  <si>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</si>
  <si>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</si>
  <si>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</si>
  <si>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</si>
  <si>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</si>
  <si>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</si>
  <si>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</si>
  <si>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</si>
  <si>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</si>
  <si>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</si>
  <si>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</si>
  <si>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</si>
  <si>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</si>
  <si>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</si>
  <si>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</si>
  <si>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</si>
  <si>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</si>
  <si>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</si>
  <si>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</si>
  <si>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</si>
  <si>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</si>
  <si>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</si>
  <si>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</si>
  <si>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</si>
  <si>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</si>
  <si>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</si>
  <si>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</si>
  <si>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</si>
  <si>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</si>
  <si>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</si>
  <si>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</si>
  <si>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</si>
  <si>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</si>
  <si>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</si>
  <si>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</si>
  <si>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</si>
  <si>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</si>
  <si>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</si>
  <si>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</si>
  <si>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</si>
  <si>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</si>
  <si>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</si>
  <si>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</si>
  <si>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</si>
  <si>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</si>
  <si>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</si>
  <si>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</si>
  <si>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</si>
  <si>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</si>
  <si>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</si>
  <si>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</si>
  <si>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</si>
  <si>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</si>
  <si>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</si>
  <si>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</si>
  <si>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</si>
  <si>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</si>
  <si>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</si>
  <si>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</si>
  <si>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</si>
  <si>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</si>
  <si>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</si>
  <si>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</si>
  <si>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</si>
  <si>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</si>
  <si>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</si>
  <si>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</si>
  <si>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</si>
  <si>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</si>
  <si>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</si>
  <si>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</si>
  <si>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</si>
  <si>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</si>
  <si>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</si>
  <si>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</si>
  <si>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</si>
  <si>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</si>
  <si>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</si>
  <si>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</si>
  <si>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</si>
  <si>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</si>
  <si>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</si>
  <si>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</si>
  <si>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</si>
  <si>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</si>
  <si>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</si>
  <si>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</si>
  <si>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</si>
  <si>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</si>
  <si>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</si>
  <si>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</si>
  <si>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</si>
  <si>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</si>
  <si>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</si>
  <si>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</si>
  <si>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</si>
  <si>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</si>
  <si>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</si>
  <si>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</si>
  <si>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</si>
  <si>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</si>
  <si>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</si>
  <si>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</si>
  <si>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</si>
  <si>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</si>
  <si>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</si>
  <si>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</si>
  <si>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</si>
  <si>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</si>
  <si>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</si>
  <si>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</si>
  <si>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</si>
  <si>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</si>
  <si>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</si>
  <si>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</si>
  <si>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</si>
  <si>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</si>
  <si>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</si>
  <si>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</si>
  <si>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</si>
  <si>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</si>
  <si>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</si>
  <si>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</si>
  <si>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</si>
  <si>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</si>
  <si>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</si>
  <si>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</si>
  <si>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</si>
  <si>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</si>
  <si>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</si>
  <si>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</si>
  <si>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</si>
  <si>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</si>
  <si>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</si>
  <si>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</si>
  <si>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</si>
  <si>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</si>
  <si>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</si>
  <si>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</si>
  <si>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</si>
  <si>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</si>
  <si>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</si>
  <si>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</si>
  <si>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</si>
  <si>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</si>
  <si>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</si>
  <si>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</si>
  <si>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</si>
  <si>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</si>
  <si>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</si>
  <si>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</si>
  <si>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</si>
  <si>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</si>
  <si>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</si>
  <si>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</si>
  <si>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</si>
  <si>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</si>
  <si>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</si>
  <si>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</si>
  <si>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</si>
  <si>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</si>
  <si>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</si>
  <si>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</si>
  <si>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</si>
  <si>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</si>
  <si>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</si>
  <si>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</si>
  <si>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</si>
  <si>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</si>
  <si>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</si>
  <si>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</si>
  <si>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</si>
  <si>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</si>
  <si>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</si>
  <si>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</si>
  <si>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</si>
  <si>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</si>
  <si>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</si>
  <si>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</si>
  <si>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</si>
  <si>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</si>
  <si>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</si>
  <si>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</si>
  <si>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</si>
  <si>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</si>
  <si>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</si>
  <si>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</si>
  <si>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</si>
  <si>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</si>
  <si>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</si>
  <si>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</si>
  <si>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</si>
  <si>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</si>
  <si>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</si>
  <si>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</si>
  <si>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</si>
  <si>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</si>
  <si>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</si>
  <si>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</si>
  <si>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</si>
  <si>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</si>
  <si>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</si>
  <si>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</si>
  <si>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</si>
  <si>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</si>
  <si>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</si>
  <si>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</si>
  <si>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</si>
  <si>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</si>
  <si>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</si>
  <si>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</si>
  <si>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</si>
  <si>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</si>
  <si>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</si>
  <si>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</si>
  <si>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</si>
  <si>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</si>
  <si>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</si>
  <si>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</si>
  <si>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</si>
  <si>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</si>
  <si>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</si>
  <si>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</si>
  <si>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</si>
  <si>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</si>
  <si>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</si>
  <si>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</si>
  <si>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</si>
  <si>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</si>
  <si>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</si>
  <si>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</si>
  <si>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</si>
  <si>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</si>
  <si>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</si>
  <si>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</si>
  <si>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</si>
  <si>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</si>
  <si>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</si>
  <si>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</si>
  <si>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</si>
  <si>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</si>
  <si>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</si>
  <si>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</si>
  <si>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</si>
  <si>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</si>
  <si>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</si>
  <si>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</si>
  <si>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</si>
  <si>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</si>
  <si>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</si>
  <si>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</si>
  <si>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</si>
  <si>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</si>
  <si>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</si>
  <si>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</si>
  <si>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</si>
  <si>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</si>
  <si>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</si>
  <si>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</si>
  <si>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</si>
  <si>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</si>
  <si>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</si>
  <si>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</si>
  <si>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</si>
  <si>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</si>
  <si>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</si>
  <si>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</si>
  <si>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</si>
  <si>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</si>
  <si>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</si>
  <si>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</si>
  <si>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</si>
  <si>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</si>
  <si>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</si>
  <si>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</si>
  <si>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</si>
  <si>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</si>
  <si>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</si>
  <si>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</si>
  <si>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</si>
  <si>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</si>
  <si>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</si>
  <si>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</si>
  <si>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</si>
  <si>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</si>
  <si>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</si>
  <si>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</si>
  <si>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</si>
  <si>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</si>
  <si>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</si>
  <si>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</si>
  <si>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</si>
  <si>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</si>
  <si>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</si>
  <si>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</si>
  <si>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</si>
  <si>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</si>
  <si>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</si>
  <si>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</si>
  <si>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</si>
  <si>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</si>
  <si>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</si>
  <si>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</si>
  <si>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</si>
  <si>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</si>
  <si>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</si>
  <si>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</si>
  <si>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</si>
  <si>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</si>
  <si>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</si>
  <si>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</si>
  <si>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</si>
  <si>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</si>
  <si>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</si>
  <si>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</si>
  <si>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</si>
  <si>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</si>
  <si>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</si>
  <si>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</si>
  <si>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</si>
  <si>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</si>
  <si>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</si>
  <si>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</si>
  <si>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</si>
  <si>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</si>
  <si>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</si>
  <si>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</si>
  <si>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</si>
  <si>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</si>
  <si>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</si>
  <si>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</si>
  <si>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</si>
  <si>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</si>
  <si>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</si>
  <si>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</si>
  <si>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</si>
  <si>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</si>
  <si>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</si>
  <si>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</si>
  <si>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</si>
  <si>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</si>
  <si>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</si>
  <si>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</si>
  <si>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</si>
  <si>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</si>
  <si>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</si>
  <si>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</si>
  <si>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</si>
  <si>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</si>
  <si>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</si>
  <si>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</si>
  <si>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</si>
  <si>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</si>
  <si>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</si>
  <si>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</si>
  <si>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</si>
  <si>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</si>
  <si>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</si>
  <si>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</si>
  <si>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</si>
  <si>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</si>
  <si>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</si>
  <si>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</si>
  <si>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</si>
  <si>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</si>
  <si>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</si>
  <si>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</si>
  <si>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</si>
  <si>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</si>
  <si>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</si>
  <si>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</si>
  <si>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</si>
  <si>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</si>
  <si>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</si>
  <si>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</si>
  <si>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</si>
  <si>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</si>
  <si>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</si>
  <si>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</si>
  <si>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</si>
  <si>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</si>
  <si>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</si>
  <si>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</si>
  <si>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</si>
  <si>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</si>
  <si>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</si>
  <si>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</si>
  <si>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</si>
  <si>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</si>
  <si>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</si>
  <si>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</si>
  <si>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</si>
  <si>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</si>
  <si>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</si>
  <si>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</si>
  <si>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</si>
  <si>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</si>
  <si>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</si>
  <si>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</si>
  <si>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</si>
  <si>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</si>
  <si>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</si>
  <si>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</si>
  <si>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</si>
  <si>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</si>
  <si>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</si>
  <si>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</si>
  <si>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</si>
  <si>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</si>
  <si>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</si>
  <si>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</si>
  <si>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</si>
  <si>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</si>
  <si>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</si>
  <si>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</si>
  <si>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</si>
  <si>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</si>
  <si>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</si>
  <si>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</si>
  <si>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</si>
  <si>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</si>
  <si>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</si>
  <si>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</si>
  <si>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</si>
  <si>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</si>
  <si>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</si>
  <si>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</si>
  <si>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</si>
  <si>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</si>
  <si>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</si>
  <si>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</si>
  <si>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</si>
  <si>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</si>
  <si>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</si>
  <si>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</si>
  <si>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</si>
  <si>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</si>
  <si>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</si>
  <si>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</si>
  <si>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</si>
  <si>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</si>
  <si>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</si>
  <si>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</si>
  <si>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</si>
  <si>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</si>
  <si>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</si>
  <si>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</si>
  <si>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</si>
  <si>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</si>
  <si>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</si>
  <si>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</si>
  <si>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</si>
  <si>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</si>
  <si>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</si>
  <si>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</si>
  <si>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</si>
  <si>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</si>
  <si>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</si>
  <si>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</si>
  <si>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</si>
  <si>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</si>
  <si>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</si>
  <si>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</si>
  <si>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</si>
  <si>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</si>
  <si>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</si>
  <si>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</si>
  <si>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</si>
  <si>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</si>
  <si>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</si>
  <si>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</si>
  <si>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</si>
  <si>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</si>
  <si>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</si>
  <si>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</si>
  <si>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</si>
  <si>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</si>
  <si>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</si>
  <si>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</si>
  <si>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</si>
  <si>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</si>
  <si>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</si>
  <si>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</si>
  <si>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</si>
  <si>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</si>
  <si>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</si>
  <si>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</si>
  <si>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</si>
  <si>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</si>
  <si>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</si>
  <si>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</si>
  <si>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</si>
  <si>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</si>
  <si>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</si>
  <si>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</si>
  <si>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</si>
  <si>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</si>
  <si>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</si>
  <si>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</si>
  <si>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</si>
  <si>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</si>
  <si>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</si>
  <si>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</si>
  <si>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</si>
  <si>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</si>
  <si>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</si>
  <si>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</si>
  <si>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</si>
  <si>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</si>
  <si>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</si>
  <si>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</si>
  <si>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</si>
  <si>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</si>
  <si>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</si>
  <si>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</si>
  <si>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</si>
  <si>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</si>
  <si>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</si>
  <si>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</si>
  <si>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</si>
  <si>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</si>
  <si>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</si>
  <si>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</si>
  <si>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</si>
  <si>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</si>
  <si>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</si>
  <si>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</si>
  <si>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</si>
  <si>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</si>
  <si>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</si>
  <si>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</si>
  <si>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</si>
  <si>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</si>
  <si>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</si>
  <si>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</si>
  <si>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</si>
  <si>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</si>
  <si>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</si>
  <si>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</si>
  <si>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</si>
  <si>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</si>
  <si>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</si>
  <si>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</si>
  <si>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</si>
  <si>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</si>
  <si>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</si>
  <si>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</si>
  <si>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</si>
  <si>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</si>
  <si>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</si>
  <si>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</si>
  <si>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</si>
  <si>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</si>
  <si>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</si>
  <si>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</si>
  <si>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</si>
  <si>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</si>
  <si>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</si>
  <si>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</si>
  <si>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</si>
  <si>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</si>
  <si>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</si>
  <si>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</si>
  <si>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</si>
  <si>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</si>
  <si>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</si>
  <si>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</si>
  <si>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</si>
  <si>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</si>
  <si>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</si>
  <si>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</si>
  <si>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</si>
  <si>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</si>
  <si>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</si>
  <si>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</si>
  <si>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</si>
  <si>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</si>
  <si>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</si>
  <si>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</si>
  <si>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</si>
  <si>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</si>
  <si>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</si>
  <si>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</si>
  <si>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</si>
  <si>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</si>
  <si>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</si>
  <si>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</si>
  <si>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</si>
  <si>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</si>
  <si>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</si>
  <si>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</si>
  <si>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</si>
  <si>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</si>
  <si>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</si>
  <si>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</si>
  <si>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</si>
  <si>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</si>
  <si>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</si>
  <si>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</si>
  <si>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</si>
  <si>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</si>
  <si>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</si>
  <si>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</si>
  <si>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</si>
  <si>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</si>
  <si>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</si>
  <si>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</si>
  <si>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</si>
  <si>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</si>
  <si>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</si>
  <si>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</si>
  <si>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</si>
  <si>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</si>
  <si>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</si>
  <si>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</si>
  <si>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</si>
  <si>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</si>
  <si>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</si>
  <si>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</si>
  <si>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</si>
  <si>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</si>
  <si>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</si>
  <si>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</si>
  <si>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</si>
  <si>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</si>
  <si>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</si>
  <si>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</si>
  <si>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</si>
  <si>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</si>
  <si>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</si>
  <si>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</si>
  <si>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</si>
  <si>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</si>
  <si>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</si>
  <si>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</si>
  <si>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</si>
  <si>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</si>
  <si>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</si>
  <si>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</si>
  <si>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</si>
  <si>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</si>
  <si>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</si>
  <si>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</si>
  <si>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</si>
  <si>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</si>
  <si>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</si>
  <si>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</si>
  <si>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</si>
  <si>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</si>
  <si>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</si>
  <si>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</si>
  <si>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</si>
  <si>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</si>
  <si>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</si>
  <si>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</si>
  <si>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</si>
  <si>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</si>
  <si>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</si>
  <si>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</si>
  <si>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</si>
  <si>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</si>
  <si>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</si>
  <si>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</si>
  <si>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</si>
  <si>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</si>
  <si>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</si>
  <si>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</si>
  <si>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</si>
  <si>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</si>
  <si>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</si>
  <si>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</si>
  <si>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</si>
  <si>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</si>
  <si>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</si>
  <si>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</si>
  <si>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</si>
  <si>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</si>
  <si>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</si>
  <si>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</si>
  <si>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</si>
  <si>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</si>
  <si>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</si>
  <si>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</si>
  <si>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</si>
  <si>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</si>
  <si>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</si>
  <si>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</si>
  <si>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</si>
  <si>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</si>
  <si>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</si>
  <si>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</si>
  <si>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</si>
  <si>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</si>
  <si>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</si>
  <si>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</si>
  <si>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</si>
  <si>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</si>
  <si>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</si>
  <si>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</si>
  <si>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</si>
  <si>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</si>
  <si>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</si>
  <si>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</si>
  <si>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</si>
  <si>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</si>
  <si>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</si>
  <si>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</si>
  <si>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</si>
  <si>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</si>
  <si>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</si>
  <si>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</si>
  <si>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</si>
  <si>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</si>
  <si>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</si>
  <si>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</si>
  <si>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</si>
  <si>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</si>
  <si>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</si>
  <si>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</si>
  <si>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</si>
  <si>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</si>
  <si>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</si>
  <si>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</si>
  <si>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</si>
  <si>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</si>
  <si>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</si>
  <si>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</si>
  <si>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</si>
  <si>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</si>
  <si>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</si>
  <si>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</si>
  <si>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</si>
  <si>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</si>
  <si>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</si>
  <si>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</si>
  <si>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</si>
  <si>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</si>
  <si>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</si>
  <si>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</si>
  <si>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</si>
  <si>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</si>
  <si>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</si>
  <si>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</si>
  <si>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</si>
  <si>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</si>
  <si>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</si>
  <si>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</si>
  <si>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</si>
  <si>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</si>
  <si>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</si>
  <si>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</si>
  <si>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</si>
  <si>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</si>
  <si>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</si>
  <si>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</si>
  <si>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</si>
  <si>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</si>
  <si>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</si>
  <si>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</si>
  <si>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</si>
  <si>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</si>
  <si>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</si>
  <si>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</si>
  <si>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</si>
  <si>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</si>
  <si>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</si>
  <si>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</si>
  <si>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</si>
  <si>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</si>
  <si>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</si>
  <si>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</si>
  <si>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</si>
  <si>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</si>
  <si>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</si>
  <si>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</si>
  <si>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</si>
  <si>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</si>
  <si>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</si>
  <si>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</si>
  <si>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</si>
  <si>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</si>
  <si>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</si>
  <si>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</si>
  <si>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</si>
  <si>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</si>
  <si>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</si>
  <si>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</si>
  <si>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</si>
  <si>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</si>
  <si>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</si>
  <si>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</si>
  <si>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</si>
  <si>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</si>
  <si>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</si>
  <si>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</si>
  <si>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</si>
  <si>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</si>
  <si>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</si>
  <si>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</si>
  <si>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</si>
  <si>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</si>
  <si>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</si>
  <si>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</si>
  <si>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</si>
  <si>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</si>
  <si>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</si>
  <si>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</si>
  <si>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</si>
  <si>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</si>
  <si>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</si>
  <si>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</si>
  <si>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</si>
  <si>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</si>
  <si>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</si>
  <si>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</si>
  <si>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</si>
  <si>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</si>
  <si>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</si>
  <si>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</si>
  <si>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</si>
  <si>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</si>
  <si>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</si>
  <si>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</si>
  <si>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</si>
  <si>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</si>
  <si>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</si>
  <si>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</si>
  <si>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</si>
  <si>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</si>
  <si>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</si>
  <si>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</si>
  <si>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</si>
  <si>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</si>
  <si>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</si>
  <si>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</si>
  <si>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</si>
  <si>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</si>
  <si>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</si>
  <si>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</si>
  <si>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</si>
  <si>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</si>
  <si>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</si>
  <si>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</si>
  <si>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</si>
  <si>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</si>
  <si>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</si>
  <si>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</si>
  <si>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</si>
  <si>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</si>
  <si>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</si>
  <si>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</si>
  <si>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</si>
  <si>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</si>
  <si>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</si>
  <si>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</si>
  <si>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</si>
  <si>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</si>
  <si>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</si>
  <si>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</si>
  <si>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</si>
  <si>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</si>
  <si>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</si>
  <si>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</si>
  <si>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</si>
  <si>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</si>
  <si>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</si>
  <si>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</si>
  <si>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</si>
  <si>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</si>
  <si>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</si>
  <si>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</si>
  <si>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</si>
  <si>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</si>
  <si>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</si>
  <si>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</si>
  <si>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</si>
  <si>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</si>
  <si>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</si>
  <si>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</si>
  <si>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</si>
  <si>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</si>
  <si>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</si>
  <si>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</si>
  <si>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</si>
  <si>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</si>
  <si>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</si>
  <si>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</si>
  <si>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</si>
  <si>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</si>
  <si>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</si>
  <si>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</si>
  <si>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</si>
  <si>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</si>
  <si>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</si>
  <si>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</si>
  <si>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</si>
  <si>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</si>
  <si>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</si>
  <si>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</si>
  <si>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</si>
  <si>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</si>
  <si>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</si>
  <si>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</si>
  <si>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</si>
  <si>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</si>
  <si>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</si>
  <si>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</si>
  <si>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</si>
  <si>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</si>
  <si>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</si>
  <si>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</si>
  <si>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</si>
  <si>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</si>
  <si>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</si>
  <si>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</si>
  <si>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</si>
  <si>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</si>
  <si>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</si>
  <si>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</si>
  <si>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</si>
  <si>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</si>
  <si>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</si>
  <si>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</si>
  <si>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</si>
  <si>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</si>
  <si>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</si>
  <si>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</si>
  <si>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</si>
  <si>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</si>
  <si>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</si>
  <si>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</si>
  <si>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</si>
  <si>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</si>
  <si>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</si>
  <si>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</si>
  <si>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</si>
  <si>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</si>
  <si>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</si>
  <si>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</si>
  <si>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</si>
  <si>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</si>
  <si>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</si>
  <si>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</si>
  <si>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</si>
  <si>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</si>
  <si>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</si>
  <si>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</si>
  <si>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</si>
  <si>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</si>
  <si>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</si>
  <si>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</si>
  <si>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</si>
  <si>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</si>
  <si>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</si>
  <si>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</si>
  <si>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</si>
  <si>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</si>
  <si>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</si>
  <si>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</si>
  <si>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</si>
  <si>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</si>
  <si>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</si>
  <si>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</si>
  <si>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</si>
  <si>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</si>
  <si>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</si>
  <si>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</si>
  <si>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</si>
  <si>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</si>
  <si>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</si>
  <si>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</si>
  <si>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</si>
  <si>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</si>
  <si>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</si>
  <si>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</si>
  <si>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</si>
  <si>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</si>
  <si>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</si>
  <si>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</si>
  <si>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</si>
  <si>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</si>
  <si>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</si>
  <si>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</si>
  <si>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</si>
  <si>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</si>
  <si>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</si>
  <si>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</si>
  <si>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</si>
  <si>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</si>
  <si>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</si>
  <si>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</si>
  <si>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</si>
  <si>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</si>
  <si>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</si>
  <si>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</si>
  <si>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</si>
  <si>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</si>
  <si>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</si>
  <si>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</si>
  <si>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</si>
  <si>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</si>
  <si>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</si>
  <si>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</si>
  <si>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</si>
  <si>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</si>
  <si>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</si>
  <si>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</si>
  <si>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</si>
  <si>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</si>
  <si>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</si>
  <si>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</si>
  <si>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</si>
  <si>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</si>
  <si>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</si>
  <si>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</si>
  <si>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</si>
  <si>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</si>
  <si>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</si>
  <si>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</si>
  <si>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</si>
  <si>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</si>
  <si>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</si>
  <si>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</si>
  <si>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</si>
  <si>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</si>
  <si>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</si>
  <si>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</si>
  <si>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</si>
  <si>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</si>
  <si>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</si>
  <si>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</si>
  <si>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</si>
  <si>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</si>
  <si>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</si>
  <si>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</si>
  <si>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</si>
  <si>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</si>
  <si>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</si>
  <si>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</si>
  <si>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</si>
  <si>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</si>
  <si>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</si>
  <si>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</si>
  <si>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</si>
  <si>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</si>
  <si>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</si>
  <si>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</si>
  <si>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</si>
  <si>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</si>
  <si>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</si>
  <si>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</si>
  <si>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</si>
  <si>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</si>
  <si>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</si>
  <si>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</si>
  <si>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</si>
  <si>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</si>
  <si>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</si>
  <si>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</si>
  <si>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</si>
  <si>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</si>
  <si>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</si>
  <si>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</si>
  <si>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</si>
  <si>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</si>
  <si>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</si>
  <si>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</si>
  <si>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</si>
  <si>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</si>
  <si>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</si>
  <si>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</si>
  <si>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</si>
  <si>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</si>
  <si>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</si>
  <si>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</si>
  <si>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</si>
  <si>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</si>
  <si>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</si>
  <si>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</si>
  <si>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</si>
  <si>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</si>
  <si>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</si>
  <si>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</si>
  <si>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</si>
  <si>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</si>
  <si>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</si>
  <si>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</si>
  <si>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</si>
  <si>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</si>
  <si>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</si>
  <si>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</si>
  <si>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</si>
  <si>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</si>
  <si>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</si>
  <si>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</si>
  <si>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</si>
  <si>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</si>
  <si>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</si>
  <si>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</si>
  <si>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</si>
  <si>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</si>
  <si>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</si>
  <si>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</si>
  <si>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</si>
  <si>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</si>
  <si>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</si>
  <si>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</si>
  <si>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</si>
  <si>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</si>
  <si>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</si>
  <si>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</si>
  <si>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</si>
  <si>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</si>
  <si>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</si>
  <si>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</si>
  <si>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</si>
  <si>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</si>
  <si>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</si>
  <si>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</si>
  <si>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</si>
  <si>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</si>
  <si>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</si>
  <si>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</si>
  <si>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</si>
  <si>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</si>
  <si>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</si>
  <si>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</si>
  <si>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</si>
  <si>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</si>
  <si>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</si>
  <si>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</si>
  <si>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</si>
  <si>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</si>
  <si>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</si>
  <si>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</si>
  <si>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</si>
  <si>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</si>
  <si>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</si>
  <si>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</si>
  <si>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</si>
  <si>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</si>
  <si>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</si>
  <si>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</si>
  <si>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</si>
  <si>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</si>
  <si>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</si>
  <si>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</si>
  <si>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</si>
  <si>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</si>
  <si>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</si>
  <si>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</si>
  <si>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</si>
  <si>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</si>
  <si>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</si>
  <si>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</si>
  <si>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</si>
  <si>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</si>
  <si>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</si>
  <si>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</si>
  <si>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</si>
  <si>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</si>
  <si>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</si>
  <si>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</si>
  <si>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</si>
  <si>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</si>
  <si>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</si>
  <si>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</si>
  <si>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</si>
  <si>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</si>
  <si>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</si>
  <si>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</si>
  <si>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</si>
  <si>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</si>
  <si>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</si>
  <si>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</si>
  <si>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</si>
  <si>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</si>
  <si>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</si>
  <si>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</si>
  <si>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</si>
  <si>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</si>
  <si>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</si>
  <si>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</si>
  <si>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</si>
  <si>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</si>
  <si>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</si>
  <si>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</si>
  <si>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</si>
  <si>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</si>
  <si>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</si>
  <si>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</si>
  <si>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</si>
  <si>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</si>
  <si>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</si>
  <si>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</si>
  <si>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</si>
  <si>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</si>
  <si>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</si>
  <si>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</si>
  <si>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</si>
  <si>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</si>
  <si>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</si>
  <si>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</si>
  <si>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</si>
  <si>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</si>
  <si>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</si>
  <si>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</si>
  <si>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</si>
  <si>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</si>
  <si>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</si>
  <si>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</si>
  <si>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</si>
  <si>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</si>
  <si>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</si>
  <si>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</si>
  <si>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</si>
  <si>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</si>
  <si>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</si>
  <si>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</si>
  <si>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</si>
  <si>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</si>
  <si>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</si>
  <si>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</si>
  <si>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</si>
  <si>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</si>
  <si>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</si>
  <si>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</si>
  <si>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</si>
  <si>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</si>
  <si>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</si>
  <si>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</si>
  <si>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</si>
  <si>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</si>
  <si>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</si>
  <si>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</si>
  <si>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</si>
  <si>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</si>
  <si>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</si>
  <si>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</si>
  <si>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</si>
  <si>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</si>
  <si>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</si>
  <si>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</si>
  <si>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</si>
  <si>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</si>
  <si>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</si>
  <si>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</si>
  <si>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</si>
  <si>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</si>
  <si>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</si>
  <si>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</si>
  <si>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</si>
  <si>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</si>
  <si>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</si>
  <si>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</si>
  <si>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</si>
  <si>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</si>
  <si>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</si>
  <si>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</si>
  <si>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</si>
  <si>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</si>
  <si>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</si>
  <si>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</si>
  <si>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</si>
  <si>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</si>
  <si>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</si>
  <si>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</si>
  <si>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</si>
  <si>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</si>
  <si>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</si>
  <si>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</si>
  <si>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</si>
  <si>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</si>
  <si>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</si>
  <si>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</si>
  <si>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</si>
  <si>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</si>
  <si>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</si>
  <si>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</si>
  <si>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</si>
  <si>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</si>
  <si>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</si>
  <si>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</si>
  <si>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</si>
  <si>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</si>
  <si>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</si>
  <si>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</si>
  <si>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</si>
  <si>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</si>
  <si>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</si>
  <si>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</si>
  <si>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</si>
  <si>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</si>
  <si>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</si>
  <si>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</si>
  <si>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</si>
  <si>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</si>
  <si>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</si>
  <si>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</si>
  <si>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</si>
  <si>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</si>
  <si>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</si>
  <si>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</si>
  <si>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</si>
  <si>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</si>
  <si>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</si>
  <si>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</si>
  <si>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</si>
  <si>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</si>
  <si>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</si>
  <si>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</si>
  <si>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</si>
  <si>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</si>
  <si>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</si>
  <si>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</si>
  <si>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</si>
  <si>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</si>
  <si>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</si>
  <si>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</si>
  <si>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</si>
  <si>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</si>
  <si>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</si>
  <si>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</si>
  <si>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</si>
  <si>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</si>
  <si>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</si>
  <si>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</si>
  <si>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</si>
  <si>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</si>
  <si>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</si>
  <si>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</si>
  <si>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</si>
  <si>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</si>
  <si>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</si>
  <si>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</si>
  <si>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</si>
  <si>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</si>
  <si>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</si>
  <si>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</si>
  <si>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</si>
  <si>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</si>
  <si>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</si>
  <si>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</si>
  <si>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</si>
  <si>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</si>
  <si>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</si>
  <si>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</si>
  <si>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</si>
  <si>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</si>
  <si>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</si>
  <si>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</si>
  <si>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</si>
  <si>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</si>
  <si>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</si>
  <si>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</si>
  <si>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</si>
  <si>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</si>
  <si>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</si>
  <si>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</si>
  <si>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</si>
  <si>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</si>
  <si>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</si>
  <si>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</si>
  <si>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</si>
  <si>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</si>
  <si>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</si>
  <si>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</si>
  <si>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</si>
  <si>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</si>
  <si>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</si>
  <si>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</si>
  <si>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</si>
  <si>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</si>
  <si>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</si>
  <si>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</si>
  <si>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</si>
  <si>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</si>
  <si>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</si>
  <si>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</si>
  <si>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</si>
  <si>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</si>
  <si>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</si>
  <si>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</si>
  <si>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</si>
  <si>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</si>
  <si>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</si>
  <si>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</si>
  <si>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</si>
  <si>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</si>
  <si>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</si>
  <si>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</si>
  <si>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</si>
  <si>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</si>
  <si>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</si>
  <si>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</si>
  <si>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</si>
  <si>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</si>
  <si>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</si>
  <si>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</si>
  <si>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</si>
  <si>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</si>
  <si>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</si>
  <si>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</si>
  <si>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</si>
  <si>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</si>
  <si>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</si>
  <si>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</si>
  <si>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</si>
  <si>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</si>
  <si>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</si>
  <si>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</si>
  <si>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</si>
  <si>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</si>
  <si>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</si>
  <si>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</si>
  <si>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</si>
  <si>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</si>
  <si>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</si>
  <si>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</si>
  <si>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</si>
  <si>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</si>
  <si>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</si>
  <si>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</si>
  <si>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</si>
  <si>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</si>
  <si>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</si>
  <si>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</si>
  <si>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</si>
  <si>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</si>
  <si>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</si>
  <si>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</si>
  <si>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</si>
  <si>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</si>
  <si>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</si>
  <si>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</si>
  <si>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</si>
  <si>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</si>
  <si>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</si>
  <si>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</si>
  <si>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</si>
  <si>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</si>
  <si>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</si>
  <si>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</si>
  <si>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</si>
  <si>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</si>
  <si>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</si>
  <si>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</si>
  <si>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</si>
  <si>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</si>
  <si>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</si>
  <si>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</si>
  <si>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</si>
  <si>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</si>
  <si>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</si>
  <si>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</si>
  <si>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</si>
  <si>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</si>
  <si>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</si>
  <si>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</si>
  <si>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</si>
  <si>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</si>
  <si>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</si>
  <si>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</si>
  <si>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</si>
  <si>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</si>
  <si>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</si>
  <si>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</si>
  <si>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</si>
  <si>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</si>
  <si>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</si>
  <si>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</si>
  <si>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</si>
  <si>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</si>
  <si>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</si>
  <si>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</si>
  <si>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</si>
  <si>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</si>
  <si>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</si>
  <si>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</si>
  <si>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</si>
  <si>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</si>
  <si>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</si>
  <si>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</si>
  <si>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</si>
  <si>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</si>
  <si>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</si>
  <si>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</si>
  <si>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</si>
  <si>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</si>
  <si>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</si>
  <si>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</si>
  <si>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</si>
  <si>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</si>
  <si>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</si>
  <si>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</si>
  <si>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</si>
  <si>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</si>
  <si>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</si>
  <si>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</si>
  <si>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</si>
  <si>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</si>
  <si>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</si>
  <si>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</si>
  <si>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</si>
  <si>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</si>
  <si>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</si>
  <si>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</si>
  <si>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</si>
  <si>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</si>
  <si>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</si>
  <si>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</si>
  <si>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</si>
  <si>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</si>
  <si>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</si>
  <si>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</si>
  <si>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</si>
  <si>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</si>
  <si>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</si>
  <si>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</si>
  <si>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</si>
  <si>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</si>
  <si>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</si>
  <si>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</si>
  <si>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</si>
  <si>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</si>
  <si>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</si>
  <si>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</si>
  <si>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</si>
  <si>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</si>
  <si>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</si>
  <si>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</si>
  <si>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</si>
  <si>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</si>
  <si>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</si>
  <si>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</si>
  <si>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</si>
  <si>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</si>
  <si>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</si>
  <si>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</si>
  <si>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</si>
  <si>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</si>
  <si>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</si>
  <si>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</si>
  <si>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</si>
  <si>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</si>
  <si>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</si>
  <si>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</si>
  <si>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</si>
  <si>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</si>
  <si>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</si>
  <si>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</si>
  <si>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</si>
  <si>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</si>
  <si>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</si>
  <si>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</si>
  <si>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</si>
  <si>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</si>
  <si>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</si>
  <si>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</si>
  <si>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</si>
  <si>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</si>
  <si>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</si>
  <si>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</si>
  <si>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</si>
  <si>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</si>
  <si>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</si>
  <si>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</si>
  <si>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</si>
  <si>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</si>
  <si>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</si>
  <si>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</si>
  <si>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</si>
  <si>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</si>
  <si>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</si>
  <si>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</si>
  <si>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</si>
  <si>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</si>
  <si>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</si>
  <si>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</si>
  <si>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</si>
  <si>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</si>
  <si>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</si>
  <si>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</si>
  <si>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</si>
  <si>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</si>
  <si>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</si>
  <si>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</si>
  <si>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</si>
  <si>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</si>
  <si>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</si>
  <si>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</si>
  <si>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</si>
  <si>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</si>
  <si>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</si>
  <si>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</si>
  <si>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</si>
  <si>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</si>
  <si>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</si>
  <si>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</si>
  <si>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</si>
  <si>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</si>
  <si>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</si>
  <si>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</si>
  <si>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</si>
  <si>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</si>
  <si>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</si>
  <si>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</si>
  <si>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</si>
  <si>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</si>
  <si>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</si>
  <si>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</si>
  <si>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</si>
  <si>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</si>
  <si>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</si>
  <si>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</si>
  <si>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</si>
  <si>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</si>
  <si>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</si>
  <si>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</si>
  <si>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</si>
  <si>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</si>
  <si>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</si>
  <si>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</si>
  <si>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</si>
  <si>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</si>
  <si>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</si>
  <si>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</si>
  <si>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</si>
  <si>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</si>
  <si>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</si>
  <si>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</si>
  <si>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</si>
  <si>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</si>
  <si>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</si>
  <si>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</si>
  <si>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</si>
  <si>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</si>
  <si>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</si>
  <si>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</si>
  <si>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</si>
  <si>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</si>
  <si>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</si>
  <si>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</si>
  <si>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</si>
  <si>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</si>
  <si>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</si>
  <si>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</si>
  <si>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</si>
  <si>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</si>
  <si>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</si>
  <si>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</si>
  <si>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</si>
  <si>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</si>
  <si>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</si>
  <si>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</si>
  <si>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</si>
  <si>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</si>
  <si>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</si>
  <si>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</si>
  <si>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</si>
  <si>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</si>
  <si>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</si>
  <si>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</si>
  <si>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</si>
  <si>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</si>
  <si>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</si>
  <si>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</si>
  <si>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</si>
  <si>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</si>
  <si>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</si>
  <si>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</si>
  <si>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</si>
  <si>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</si>
  <si>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</si>
  <si>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</si>
  <si>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</si>
  <si>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</si>
  <si>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</si>
  <si>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</si>
  <si>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</si>
  <si>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</si>
  <si>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</si>
  <si>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</si>
  <si>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</si>
  <si>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</si>
  <si>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</si>
  <si>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</si>
  <si>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</si>
  <si>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</si>
  <si>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</si>
  <si>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</si>
  <si>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</si>
  <si>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</si>
  <si>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</si>
  <si>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</si>
  <si>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</si>
  <si>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</si>
  <si>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</si>
  <si>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</si>
  <si>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</si>
  <si>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</si>
  <si>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</si>
  <si>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</si>
  <si>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</si>
  <si>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</si>
  <si>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</si>
  <si>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</si>
  <si>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</si>
  <si>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</si>
  <si>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</si>
  <si>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</si>
  <si>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</si>
  <si>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</si>
  <si>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</si>
  <si>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</si>
  <si>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</si>
  <si>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</si>
  <si>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</si>
  <si>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</si>
  <si>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</si>
  <si>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</si>
  <si>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</si>
  <si>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</si>
  <si>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</si>
  <si>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</si>
  <si>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</si>
  <si>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</si>
  <si>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</si>
  <si>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</si>
  <si>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</si>
  <si>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</si>
  <si>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</si>
  <si>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</si>
  <si>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</si>
  <si>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</si>
  <si>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</si>
  <si>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</si>
  <si>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</si>
  <si>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</si>
  <si>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</si>
  <si>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</si>
  <si>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</si>
  <si>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</si>
  <si>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</si>
  <si>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</si>
  <si>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</si>
  <si>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</si>
  <si>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</si>
  <si>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</si>
  <si>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</si>
  <si>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</si>
  <si>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</si>
  <si>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</si>
  <si>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</si>
  <si>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</si>
  <si>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</si>
  <si>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</si>
  <si>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</si>
  <si>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</si>
  <si>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</si>
  <si>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</si>
  <si>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</si>
  <si>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</si>
  <si>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</si>
  <si>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</si>
  <si>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</si>
  <si>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</si>
  <si>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</si>
  <si>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</si>
  <si>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</si>
  <si>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</si>
  <si>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</si>
  <si>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</si>
  <si>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</si>
  <si>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</si>
  <si>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</si>
  <si>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</si>
  <si>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</si>
  <si>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</si>
  <si>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</si>
  <si>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</si>
  <si>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</si>
  <si>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</si>
  <si>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</si>
  <si>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</si>
  <si>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</si>
  <si>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</si>
  <si>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</si>
  <si>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</si>
  <si>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</si>
  <si>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</si>
  <si>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</si>
  <si>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</si>
  <si>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</si>
  <si>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</si>
  <si>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</si>
  <si>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</si>
  <si>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</si>
  <si>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</si>
  <si>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</si>
  <si>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</si>
  <si>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</si>
  <si>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</si>
  <si>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</si>
  <si>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</si>
  <si>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</si>
  <si>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</si>
  <si>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</si>
  <si>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</si>
  <si>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</si>
  <si>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</si>
  <si>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</si>
  <si>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</si>
  <si>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</si>
  <si>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</si>
  <si>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</si>
  <si>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</si>
  <si>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</si>
  <si>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</si>
  <si>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</si>
  <si>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</si>
  <si>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</si>
  <si>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</si>
  <si>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</si>
  <si>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</si>
  <si>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</si>
  <si>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</si>
  <si>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</si>
  <si>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</si>
  <si>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</si>
  <si>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</si>
  <si>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</si>
  <si>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</si>
  <si>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</si>
  <si>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</si>
  <si>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</si>
  <si>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</si>
  <si>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</si>
  <si>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</si>
  <si>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</si>
  <si>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</si>
  <si>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</si>
  <si>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</si>
  <si>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</si>
  <si>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</si>
  <si>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</si>
  <si>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</si>
  <si>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</si>
  <si>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</si>
  <si>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</si>
  <si>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</si>
  <si>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</si>
  <si>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</si>
  <si>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</si>
  <si>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</si>
  <si>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</si>
  <si>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</si>
  <si>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</si>
  <si>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</si>
  <si>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</si>
  <si>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</si>
  <si>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</si>
  <si>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</si>
  <si>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</si>
  <si>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</si>
  <si>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</si>
  <si>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</si>
  <si>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</si>
  <si>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</si>
  <si>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</si>
  <si>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</si>
  <si>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</si>
  <si>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</si>
  <si>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</si>
  <si>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</si>
  <si>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</si>
  <si>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</si>
  <si>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</si>
  <si>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</si>
  <si>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</si>
  <si>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</si>
  <si>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</si>
  <si>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</si>
  <si>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</si>
  <si>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</si>
  <si>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</si>
  <si>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</si>
  <si>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</si>
  <si>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</si>
  <si>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</si>
  <si>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</si>
  <si>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</si>
  <si>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</si>
  <si>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</si>
  <si>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</si>
  <si>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</si>
  <si>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</si>
  <si>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</si>
  <si>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</si>
  <si>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</si>
  <si>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</si>
  <si>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</si>
  <si>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</si>
  <si>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</si>
  <si>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</si>
  <si>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</si>
  <si>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</si>
  <si>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</si>
  <si>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</si>
  <si>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</si>
  <si>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</si>
  <si>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</si>
  <si>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</si>
  <si>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</si>
  <si>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</si>
  <si>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</si>
  <si>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</si>
  <si>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</si>
  <si>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</si>
  <si>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</si>
  <si>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</si>
  <si>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</si>
  <si>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</si>
  <si>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</si>
  <si>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</si>
  <si>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</si>
  <si>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</si>
  <si>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</si>
  <si>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</si>
  <si>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</si>
  <si>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</si>
  <si>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</si>
  <si>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</si>
  <si>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</si>
  <si>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</si>
  <si>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</si>
  <si>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</si>
  <si>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</si>
  <si>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</si>
  <si>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</si>
  <si>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</si>
  <si>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</si>
  <si>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</si>
  <si>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</si>
  <si>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</si>
  <si>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</si>
  <si>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</si>
  <si>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</si>
  <si>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</si>
  <si>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</si>
  <si>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</si>
  <si>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</si>
  <si>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</si>
  <si>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</si>
  <si>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</si>
  <si>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</si>
  <si>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</si>
  <si>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</si>
  <si>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</si>
  <si>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</si>
  <si>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</si>
  <si>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</si>
  <si>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</si>
  <si>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</si>
  <si>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</si>
  <si>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</si>
  <si>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</si>
  <si>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</si>
  <si>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</si>
  <si>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</si>
  <si>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</si>
  <si>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</si>
  <si>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</si>
  <si>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</si>
  <si>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</si>
  <si>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</si>
  <si>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</si>
  <si>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</si>
  <si>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</si>
  <si>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</si>
  <si>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</si>
  <si>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</si>
  <si>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</si>
  <si>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</si>
  <si>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</si>
  <si>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</si>
  <si>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</si>
  <si>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</si>
  <si>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</si>
  <si>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</si>
  <si>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</si>
  <si>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</si>
  <si>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</si>
  <si>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</si>
  <si>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</si>
  <si>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</si>
  <si>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</si>
  <si>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</si>
  <si>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</si>
  <si>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</si>
  <si>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</si>
  <si>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</si>
  <si>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</si>
  <si>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</si>
  <si>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</si>
  <si>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</si>
  <si>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</si>
  <si>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</si>
  <si>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</si>
  <si>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</si>
  <si>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</si>
  <si>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</si>
  <si>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</si>
  <si>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</si>
  <si>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</si>
  <si>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</si>
  <si>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</si>
  <si>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</si>
  <si>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</si>
  <si>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</si>
  <si>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</si>
  <si>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</si>
  <si>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</si>
  <si>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</si>
  <si>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</si>
  <si>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</si>
  <si>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</si>
  <si>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</si>
  <si>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</si>
  <si>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</si>
  <si>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</si>
  <si>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</si>
  <si>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</si>
  <si>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</si>
  <si>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</si>
  <si>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</si>
  <si>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</si>
  <si>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</si>
  <si>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</si>
  <si>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</si>
  <si>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</si>
  <si>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</si>
  <si>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</si>
  <si>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</si>
  <si>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</si>
  <si>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</si>
  <si>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</si>
  <si>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</si>
  <si>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</si>
  <si>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</si>
  <si>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</si>
  <si>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</si>
  <si>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</si>
  <si>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</si>
  <si>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</si>
  <si>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</si>
  <si>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</si>
  <si>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</si>
  <si>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</si>
  <si>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</si>
  <si>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</si>
  <si>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</si>
  <si>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</si>
  <si>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</si>
  <si>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</si>
  <si>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</si>
  <si>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</si>
  <si>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</si>
  <si>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</si>
  <si>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</si>
  <si>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</si>
  <si>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</si>
  <si>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</si>
  <si>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</si>
  <si>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</si>
  <si>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</si>
  <si>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</si>
  <si>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</si>
  <si>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</si>
  <si>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</si>
  <si>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</si>
  <si>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</si>
  <si>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</si>
  <si>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</si>
  <si>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</si>
  <si>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</si>
  <si>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</si>
  <si>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</si>
  <si>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</si>
  <si>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</si>
  <si>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</si>
  <si>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</si>
  <si>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</si>
  <si>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</si>
  <si>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</si>
  <si>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</si>
  <si>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</si>
  <si>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</si>
  <si>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</si>
  <si>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</si>
  <si>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</si>
  <si>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</si>
  <si>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</si>
  <si>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</si>
  <si>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</si>
  <si>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</si>
  <si>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</si>
  <si>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</si>
  <si>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</si>
  <si>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</si>
  <si>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</si>
  <si>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</si>
  <si>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</si>
  <si>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</si>
  <si>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</si>
  <si>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</si>
  <si>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</si>
  <si>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</si>
  <si>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</si>
  <si>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</si>
  <si>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</si>
  <si>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</si>
  <si>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</si>
  <si>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</si>
  <si>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</si>
  <si>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</si>
  <si>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</si>
  <si>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</si>
  <si>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</si>
  <si>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</si>
  <si>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</si>
  <si>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</si>
  <si>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</si>
  <si>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</si>
  <si>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</si>
  <si>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</si>
  <si>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</si>
  <si>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</si>
  <si>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</si>
  <si>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</si>
  <si>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</si>
  <si>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</si>
  <si>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</si>
  <si>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</si>
  <si>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</si>
  <si>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</si>
  <si>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</si>
  <si>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</si>
  <si>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</si>
  <si>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</si>
  <si>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</si>
  <si>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</si>
  <si>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</si>
  <si>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</si>
  <si>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</si>
  <si>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</si>
  <si>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</si>
  <si>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</si>
  <si>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</si>
  <si>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</si>
  <si>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</si>
  <si>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</si>
  <si>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</si>
  <si>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</si>
  <si>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</si>
  <si>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</si>
  <si>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</si>
  <si>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</si>
  <si>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</si>
  <si>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</si>
  <si>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</si>
  <si>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</si>
  <si>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</si>
  <si>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</si>
  <si>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</si>
  <si>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</si>
  <si>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</si>
  <si>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</si>
  <si>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</si>
  <si>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</si>
  <si>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</si>
  <si>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</si>
  <si>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</si>
  <si>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</si>
  <si>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</si>
  <si>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</si>
  <si>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</si>
  <si>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</si>
  <si>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</si>
  <si>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</si>
  <si>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</si>
  <si>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</si>
  <si>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</si>
  <si>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</si>
  <si>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</si>
  <si>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</si>
  <si>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</si>
  <si>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</si>
  <si>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</si>
  <si>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</si>
  <si>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</si>
  <si>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</si>
  <si>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</si>
  <si>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</si>
  <si>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</si>
  <si>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</si>
  <si>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</si>
  <si>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</si>
  <si>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</si>
  <si>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</si>
  <si>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</si>
  <si>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</si>
  <si>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</si>
  <si>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</si>
  <si>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</si>
  <si>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</si>
  <si>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</si>
  <si>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</si>
  <si>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</si>
  <si>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</si>
  <si>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</si>
  <si>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</si>
  <si>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</si>
  <si>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</si>
  <si>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</si>
  <si>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</si>
  <si>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</si>
  <si>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</si>
  <si>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</si>
  <si>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</si>
  <si>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</si>
  <si>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</si>
  <si>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</si>
  <si>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</si>
  <si>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</si>
  <si>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</si>
  <si>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</si>
  <si>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</si>
  <si>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</si>
  <si>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</si>
  <si>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</si>
  <si>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</si>
  <si>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</si>
  <si>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</si>
  <si>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</si>
  <si>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</si>
  <si>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</si>
  <si>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</si>
  <si>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</si>
  <si>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</si>
  <si>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</si>
  <si>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</si>
  <si>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</si>
  <si>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</si>
  <si>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</si>
  <si>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</si>
  <si>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</si>
  <si>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</si>
  <si>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</si>
  <si>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</si>
  <si>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</si>
  <si>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</si>
  <si>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</si>
  <si>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</si>
  <si>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</si>
  <si>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</si>
  <si>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</si>
  <si>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</si>
  <si>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</si>
  <si>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</si>
  <si>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</si>
  <si>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</si>
  <si>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</si>
  <si>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</si>
  <si>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</si>
  <si>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</si>
  <si>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</si>
  <si>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</si>
  <si>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</si>
  <si>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</si>
  <si>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</si>
  <si>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</si>
  <si>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</si>
  <si>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</si>
  <si>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</si>
  <si>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</si>
  <si>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</si>
  <si>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</si>
  <si>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</si>
  <si>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</si>
  <si>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</si>
  <si>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</si>
  <si>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</si>
  <si>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</si>
  <si>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</si>
  <si>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</si>
  <si>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</si>
  <si>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</si>
  <si>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</si>
  <si>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</si>
  <si>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</si>
  <si>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</si>
  <si>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</si>
  <si>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</si>
  <si>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</si>
  <si>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</si>
  <si>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</si>
  <si>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</si>
  <si>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</si>
  <si>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</si>
  <si>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</si>
  <si>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</si>
  <si>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</si>
  <si>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</si>
  <si>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</si>
  <si>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</si>
  <si>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</si>
  <si>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</si>
  <si>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</si>
  <si>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</si>
  <si>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</si>
  <si>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</si>
  <si>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</si>
  <si>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</si>
  <si>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</si>
  <si>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</si>
  <si>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</si>
  <si>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</si>
  <si>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</si>
  <si>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</si>
  <si>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</si>
  <si>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</si>
  <si>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</si>
  <si>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</si>
  <si>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</si>
  <si>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</si>
  <si>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</si>
  <si>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</si>
  <si>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</si>
  <si>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</si>
  <si>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</si>
  <si>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</si>
  <si>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</si>
  <si>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</si>
  <si>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</si>
  <si>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</si>
  <si>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</si>
  <si>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</si>
  <si>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</si>
  <si>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</si>
  <si>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</si>
  <si>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</si>
  <si>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</si>
  <si>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</si>
  <si>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</si>
  <si>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</si>
  <si>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</si>
  <si>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</si>
  <si>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</si>
  <si>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</si>
  <si>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</si>
  <si>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</si>
  <si>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</si>
  <si>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</si>
  <si>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</si>
  <si>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</si>
  <si>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</si>
  <si>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</si>
  <si>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</si>
  <si>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</si>
  <si>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</si>
  <si>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</si>
  <si>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</si>
  <si>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</si>
  <si>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</si>
  <si>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</si>
  <si>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</si>
  <si>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</si>
  <si>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</si>
  <si>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</si>
  <si>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</si>
  <si>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</si>
  <si>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</si>
  <si>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</si>
  <si>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</si>
  <si>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</si>
  <si>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</si>
  <si>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</si>
  <si>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</si>
  <si>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</si>
  <si>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</si>
  <si>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</si>
  <si>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</si>
  <si>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</si>
  <si>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</si>
  <si>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</si>
  <si>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</si>
  <si>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</si>
  <si>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</si>
  <si>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</si>
  <si>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</si>
  <si>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</si>
  <si>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</si>
  <si>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</si>
  <si>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</si>
  <si>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</si>
  <si>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</si>
  <si>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</si>
  <si>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</si>
  <si>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</si>
  <si>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</si>
  <si>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</si>
  <si>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</si>
  <si>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</si>
  <si>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</si>
  <si>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</si>
  <si>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</si>
  <si>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</si>
  <si>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</si>
  <si>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</si>
  <si>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</si>
  <si>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</si>
  <si>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</si>
  <si>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</si>
  <si>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</si>
  <si>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</si>
  <si>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</si>
  <si>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</si>
  <si>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</si>
  <si>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</si>
  <si>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</si>
  <si>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</si>
  <si>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</si>
  <si>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</si>
  <si>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</si>
  <si>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</si>
  <si>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</si>
  <si>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</si>
  <si>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</si>
  <si>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</si>
  <si>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</si>
  <si>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</si>
  <si>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</si>
  <si>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</si>
  <si>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</si>
  <si>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</si>
  <si>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</si>
  <si>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</si>
  <si>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</si>
  <si>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</si>
  <si>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</si>
  <si>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</si>
  <si>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</si>
  <si>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</si>
  <si>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</si>
  <si>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</si>
  <si>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</si>
  <si>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</si>
  <si>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</si>
  <si>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</si>
  <si>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</si>
  <si>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</si>
  <si>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</si>
  <si>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</si>
  <si>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</si>
  <si>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</si>
  <si>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</si>
  <si>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</si>
  <si>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</si>
  <si>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</si>
  <si>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</si>
  <si>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</si>
  <si>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</si>
  <si>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</si>
  <si>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</si>
  <si>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</si>
  <si>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</si>
  <si>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</si>
  <si>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</si>
  <si>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</si>
  <si>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</si>
  <si>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</si>
  <si>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</si>
  <si>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</si>
  <si>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</si>
  <si>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</si>
  <si>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</si>
  <si>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</si>
  <si>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</si>
  <si>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</si>
  <si>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</si>
  <si>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</si>
  <si>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</si>
  <si>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</si>
  <si>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</si>
  <si>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</si>
  <si>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</si>
  <si>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</si>
  <si>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</si>
  <si>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</si>
  <si>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</si>
  <si>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</si>
  <si>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</si>
  <si>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</si>
  <si>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</si>
  <si>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</si>
  <si>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</si>
  <si>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</si>
  <si>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</si>
  <si>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</si>
  <si>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</si>
  <si>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</si>
  <si>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</si>
  <si>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</si>
  <si>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</si>
  <si>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</si>
  <si>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</si>
  <si>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</si>
  <si>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</si>
  <si>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</si>
  <si>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</si>
  <si>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</si>
  <si>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</si>
  <si>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</si>
  <si>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</si>
  <si>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</si>
  <si>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</si>
  <si>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</si>
  <si>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</si>
  <si>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</si>
  <si>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</si>
  <si>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</si>
  <si>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</si>
  <si>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</si>
  <si>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</si>
  <si>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</si>
  <si>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</si>
  <si>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</si>
  <si>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</si>
  <si>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</si>
  <si>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</si>
  <si>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</si>
  <si>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</si>
  <si>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</si>
  <si>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</si>
  <si>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</si>
  <si>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</si>
  <si>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</si>
  <si>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</si>
  <si>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</si>
  <si>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</si>
  <si>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</si>
  <si>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</si>
  <si>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</si>
  <si>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</si>
  <si>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</si>
  <si>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</si>
  <si>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</si>
  <si>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</si>
  <si>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</si>
  <si>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</si>
  <si>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</si>
  <si>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</si>
  <si>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</si>
  <si>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</si>
  <si>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</si>
  <si>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</si>
  <si>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</si>
  <si>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</si>
  <si>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</si>
  <si>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</si>
  <si>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</si>
  <si>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</si>
  <si>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</si>
  <si>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</si>
  <si>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</si>
  <si>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</si>
  <si>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</si>
  <si>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</si>
  <si>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</si>
  <si>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</si>
  <si>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</si>
  <si>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</si>
  <si>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</si>
  <si>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</si>
  <si>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</si>
  <si>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</si>
  <si>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</si>
  <si>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</si>
  <si>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</si>
  <si>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</si>
  <si>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</si>
  <si>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</si>
  <si>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</si>
  <si>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</si>
  <si>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</si>
  <si>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</si>
  <si>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</si>
  <si>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</si>
  <si>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</si>
  <si>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</si>
  <si>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</si>
  <si>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</si>
  <si>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</si>
  <si>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</si>
  <si>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</si>
  <si>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</si>
  <si>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</si>
  <si>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</si>
  <si>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</si>
  <si>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</si>
  <si>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</si>
  <si>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</si>
  <si>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</si>
  <si>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</si>
  <si>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</si>
  <si>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</si>
  <si>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</si>
  <si>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</si>
  <si>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</si>
  <si>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</si>
  <si>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</si>
  <si>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</si>
  <si>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</si>
  <si>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</si>
  <si>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</si>
  <si>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</si>
  <si>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</si>
  <si>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</si>
  <si>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</si>
  <si>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</si>
  <si>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</si>
  <si>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</si>
  <si>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</si>
  <si>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</si>
  <si>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</si>
  <si>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</si>
  <si>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</si>
  <si>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</si>
  <si>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</si>
  <si>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</si>
  <si>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</si>
  <si>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</si>
  <si>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</si>
  <si>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</si>
  <si>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</si>
  <si>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</si>
  <si>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</si>
  <si>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</si>
  <si>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</si>
  <si>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</si>
  <si>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</si>
  <si>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</si>
  <si>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</si>
  <si>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</si>
  <si>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</si>
  <si>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</si>
  <si>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</si>
  <si>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</si>
  <si>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</si>
  <si>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</si>
  <si>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</si>
  <si>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</si>
  <si>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</si>
  <si>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</si>
  <si>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</si>
  <si>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</si>
  <si>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</si>
  <si>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</si>
  <si>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</si>
  <si>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</si>
  <si>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</si>
  <si>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</si>
  <si>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</si>
  <si>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</si>
  <si>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</si>
  <si>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</si>
  <si>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</si>
  <si>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</si>
  <si>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</si>
  <si>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</si>
  <si>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</si>
  <si>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</si>
  <si>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</si>
  <si>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</si>
  <si>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</si>
  <si>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</si>
  <si>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</si>
  <si>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</si>
  <si>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</si>
  <si>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</si>
  <si>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</si>
  <si>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</si>
  <si>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</si>
  <si>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</si>
  <si>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</si>
  <si>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</si>
  <si>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</si>
  <si>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</si>
  <si>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</si>
  <si>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</si>
  <si>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</si>
  <si>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</si>
  <si>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</si>
  <si>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</si>
  <si>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</si>
  <si>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</si>
  <si>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</si>
  <si>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</si>
  <si>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</si>
  <si>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</si>
  <si>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</si>
  <si>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</si>
  <si>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</si>
  <si>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</si>
  <si>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</si>
  <si>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</si>
  <si>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</si>
  <si>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</si>
  <si>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</si>
  <si>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</si>
  <si>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</si>
  <si>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</si>
  <si>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</si>
  <si>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</si>
  <si>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</si>
  <si>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</si>
  <si>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</si>
  <si>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</si>
  <si>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</si>
  <si>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</si>
  <si>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</si>
  <si>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</si>
  <si>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</si>
  <si>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</si>
  <si>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</si>
  <si>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</si>
  <si>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</si>
  <si>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</si>
  <si>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</si>
  <si>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</si>
  <si>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</si>
  <si>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</si>
  <si>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</si>
  <si>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</si>
  <si>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</si>
  <si>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</si>
  <si>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</si>
  <si>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</si>
  <si>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</si>
  <si>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</si>
  <si>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</si>
  <si>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</si>
  <si>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</si>
  <si>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</si>
  <si>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</si>
  <si>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</si>
  <si>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</si>
  <si>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</si>
  <si>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</si>
  <si>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</si>
  <si>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</si>
  <si>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</si>
  <si>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</si>
  <si>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</si>
  <si>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</si>
  <si>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</si>
  <si>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</si>
  <si>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</si>
  <si>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</si>
  <si>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</si>
  <si>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</si>
  <si>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</si>
  <si>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</si>
  <si>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</si>
  <si>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</si>
  <si>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</si>
  <si>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</si>
  <si>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</si>
  <si>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</si>
  <si>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</si>
  <si>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</si>
  <si>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</si>
  <si>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</si>
  <si>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</si>
  <si>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</si>
  <si>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</si>
  <si>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</si>
  <si>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</si>
  <si>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</si>
  <si>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</si>
  <si>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</si>
  <si>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</si>
  <si>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</si>
  <si>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</si>
  <si>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</si>
  <si>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</si>
  <si>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</si>
  <si>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</si>
  <si>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</si>
  <si>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</si>
  <si>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</si>
  <si>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</si>
  <si>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</si>
  <si>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</si>
  <si>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</si>
  <si>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</si>
  <si>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</si>
  <si>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</si>
  <si>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</si>
  <si>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</si>
  <si>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</si>
  <si>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</si>
  <si>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</si>
  <si>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</si>
  <si>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</si>
  <si>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</si>
  <si>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</si>
  <si>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</si>
  <si>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</si>
  <si>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</si>
  <si>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</si>
  <si>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</si>
  <si>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</si>
  <si>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</si>
  <si>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</si>
  <si>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</si>
  <si>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</si>
  <si>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</si>
  <si>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</si>
  <si>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</si>
  <si>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</si>
  <si>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</si>
  <si>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</si>
  <si>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</si>
  <si>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</si>
  <si>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</si>
  <si>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</si>
  <si>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</si>
  <si>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</si>
  <si>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</si>
  <si>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</si>
  <si>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</si>
  <si>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</si>
  <si>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</si>
  <si>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</si>
  <si>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</si>
  <si>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</si>
  <si>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</si>
  <si>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</si>
  <si>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</si>
  <si>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</si>
  <si>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</si>
  <si>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</si>
  <si>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</si>
  <si>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</si>
  <si>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</si>
  <si>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</si>
  <si>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</si>
  <si>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</si>
  <si>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</si>
  <si>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</si>
  <si>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</si>
  <si>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</si>
  <si>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</si>
  <si>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</si>
  <si>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</si>
  <si>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</si>
  <si>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</si>
  <si>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</si>
  <si>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</si>
  <si>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</si>
  <si>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</si>
  <si>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</si>
  <si>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</si>
  <si>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</si>
  <si>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</si>
  <si>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</si>
  <si>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</si>
  <si>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</si>
  <si>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</si>
  <si>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</si>
  <si>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</si>
  <si>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</si>
  <si>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</si>
  <si>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</si>
  <si>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</si>
  <si>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</si>
  <si>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</si>
  <si>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</si>
  <si>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</si>
  <si>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</si>
  <si>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</si>
  <si>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</si>
  <si>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</si>
  <si>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</si>
  <si>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</si>
  <si>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</si>
  <si>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</si>
  <si>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</si>
  <si>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</si>
  <si>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</si>
  <si>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</si>
  <si>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</si>
  <si>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</si>
  <si>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</si>
  <si>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</si>
  <si>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</si>
  <si>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</si>
  <si>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</si>
  <si>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</si>
  <si>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</si>
  <si>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</si>
  <si>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</si>
  <si>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</si>
  <si>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</si>
  <si>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</si>
  <si>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</si>
  <si>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</si>
  <si>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</si>
  <si>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</si>
  <si>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</si>
  <si>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</si>
  <si>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</si>
  <si>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</si>
  <si>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</si>
  <si>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</si>
  <si>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</si>
  <si>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</si>
  <si>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</si>
  <si>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</si>
  <si>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</si>
  <si>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</si>
  <si>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</si>
  <si>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</si>
  <si>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</si>
  <si>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</si>
  <si>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</si>
  <si>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</si>
  <si>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</si>
  <si>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</si>
  <si>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</si>
  <si>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</si>
  <si>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</si>
  <si>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</si>
  <si>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</si>
  <si>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</si>
  <si>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</si>
  <si>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</si>
  <si>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</si>
  <si>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</si>
  <si>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</si>
  <si>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</si>
  <si>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</si>
  <si>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</si>
  <si>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</si>
  <si>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</si>
  <si>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</si>
  <si>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</si>
  <si>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</si>
  <si>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</si>
  <si>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</si>
  <si>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</si>
  <si>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</si>
  <si>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</si>
  <si>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</si>
  <si>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</si>
  <si>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</si>
  <si>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</si>
  <si>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</si>
  <si>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</si>
  <si>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</si>
  <si>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</si>
  <si>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</si>
  <si>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</si>
  <si>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</si>
  <si>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</si>
  <si>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</si>
  <si>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</si>
  <si>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</si>
  <si>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</si>
  <si>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</si>
  <si>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</si>
  <si>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</si>
  <si>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</si>
  <si>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</si>
  <si>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</si>
  <si>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</si>
  <si>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</si>
  <si>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</si>
  <si>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</si>
  <si>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</si>
  <si>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</si>
  <si>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</si>
  <si>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</si>
  <si>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</si>
  <si>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</si>
  <si>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</si>
  <si>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</si>
  <si>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</si>
  <si>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</si>
  <si>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</si>
  <si>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</si>
  <si>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</si>
  <si>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</si>
  <si>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</si>
  <si>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</si>
  <si>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</si>
  <si>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</si>
  <si>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</si>
  <si>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</si>
  <si>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</si>
  <si>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</si>
  <si>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</si>
  <si>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</si>
  <si>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</si>
  <si>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</si>
  <si>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</si>
  <si>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</si>
  <si>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</si>
  <si>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</si>
  <si>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</si>
  <si>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</si>
  <si>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</si>
  <si>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</si>
  <si>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</si>
  <si>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</si>
  <si>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</si>
  <si>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</si>
  <si>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</si>
  <si>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</si>
  <si>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</si>
  <si>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</si>
  <si>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</si>
  <si>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</si>
  <si>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</si>
  <si>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</si>
  <si>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</si>
  <si>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</si>
  <si>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</si>
  <si>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</si>
  <si>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</si>
  <si>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</si>
  <si>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</si>
  <si>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</si>
  <si>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</si>
  <si>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</si>
  <si>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</si>
  <si>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</si>
  <si>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</si>
  <si>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</si>
  <si>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</si>
  <si>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</si>
  <si>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</si>
  <si>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</si>
  <si>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</si>
  <si>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</si>
  <si>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</si>
  <si>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</si>
  <si>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</si>
  <si>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</si>
  <si>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</si>
  <si>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</si>
  <si>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</si>
  <si>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</si>
  <si>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</si>
  <si>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</si>
  <si>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</si>
  <si>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</si>
  <si>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</si>
  <si>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</si>
  <si>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</si>
  <si>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</si>
  <si>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</si>
  <si>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</si>
  <si>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</si>
  <si>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</si>
  <si>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</si>
  <si>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</si>
  <si>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</si>
  <si>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</si>
  <si>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</si>
  <si>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</si>
  <si>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</si>
  <si>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</si>
  <si>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</si>
  <si>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</si>
  <si>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</si>
  <si>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</si>
  <si>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</si>
  <si>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</si>
  <si>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</si>
  <si>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</si>
  <si>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</si>
  <si>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</si>
  <si>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</si>
  <si>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</si>
  <si>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</si>
  <si>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</si>
  <si>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</si>
  <si>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</si>
  <si>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</si>
  <si>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</si>
  <si>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</si>
  <si>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</si>
  <si>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</si>
  <si>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</si>
  <si>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</si>
  <si>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</si>
  <si>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</si>
  <si>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</si>
  <si>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</si>
  <si>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</si>
  <si>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</si>
  <si>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</si>
  <si>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</si>
  <si>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</si>
  <si>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</si>
  <si>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</si>
  <si>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</si>
  <si>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</si>
  <si>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</si>
  <si>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</si>
  <si>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</si>
  <si>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</si>
  <si>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</si>
  <si>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</si>
  <si>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</si>
  <si>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</si>
  <si>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</si>
  <si>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</si>
  <si>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</si>
  <si>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</si>
  <si>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</si>
  <si>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</si>
  <si>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</si>
  <si>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</si>
  <si>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</si>
  <si>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</si>
  <si>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</si>
  <si>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</si>
  <si>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</si>
  <si>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</si>
  <si>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</si>
  <si>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</si>
  <si>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</si>
  <si>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</si>
  <si>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</si>
  <si>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</si>
  <si>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</si>
  <si>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</si>
  <si>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</si>
  <si>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</si>
  <si>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</si>
  <si>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</si>
  <si>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</si>
  <si>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</si>
  <si>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</si>
  <si>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</si>
  <si>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</si>
  <si>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</si>
  <si>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</si>
  <si>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</si>
  <si>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</si>
  <si>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</si>
  <si>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</si>
  <si>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</si>
  <si>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</si>
  <si>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</si>
  <si>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</si>
  <si>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</si>
  <si>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</si>
  <si>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</si>
  <si>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</si>
  <si>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</si>
  <si>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</si>
  <si>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</si>
  <si>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</si>
  <si>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</si>
  <si>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</si>
  <si>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</si>
  <si>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</si>
  <si>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</si>
  <si>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</si>
  <si>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</si>
  <si>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</si>
  <si>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</si>
  <si>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</si>
  <si>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</si>
  <si>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</si>
  <si>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</si>
  <si>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</si>
  <si>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</si>
  <si>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</si>
  <si>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</si>
  <si>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</si>
  <si>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</si>
  <si>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</si>
  <si>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</si>
  <si>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</si>
  <si>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</si>
  <si>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</si>
  <si>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</si>
  <si>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</si>
  <si>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</si>
  <si>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</si>
  <si>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</si>
  <si>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</si>
  <si>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</si>
  <si>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</si>
  <si>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</si>
  <si>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</si>
  <si>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</si>
  <si>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</si>
  <si>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</si>
  <si>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</si>
  <si>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</si>
  <si>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</si>
  <si>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</si>
  <si>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</si>
  <si>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</si>
  <si>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</si>
  <si>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</si>
  <si>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</si>
  <si>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</si>
  <si>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</si>
  <si>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</si>
  <si>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</si>
  <si>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</si>
  <si>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</si>
  <si>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</si>
  <si>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</si>
  <si>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</si>
  <si>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</si>
  <si>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</si>
  <si>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</si>
  <si>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</si>
  <si>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</si>
  <si>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</si>
  <si>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</si>
  <si>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</si>
  <si>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</si>
  <si>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</si>
  <si>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</si>
  <si>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</si>
  <si>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</si>
  <si>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</si>
  <si>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</si>
  <si>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</si>
  <si>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</si>
  <si>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</si>
  <si>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</si>
  <si>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</si>
  <si>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</si>
  <si>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</si>
  <si>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</si>
  <si>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</si>
  <si>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</si>
  <si>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</si>
  <si>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</si>
  <si>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</si>
  <si>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</si>
  <si>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</si>
  <si>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</si>
  <si>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</si>
  <si>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</si>
  <si>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</si>
  <si>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</si>
  <si>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</si>
  <si>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</si>
  <si>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</si>
  <si>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</si>
  <si>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</si>
  <si>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</si>
  <si>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</si>
  <si>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</si>
  <si>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</si>
  <si>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</si>
  <si>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</si>
  <si>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</si>
  <si>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</si>
  <si>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</si>
  <si>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</si>
  <si>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</si>
  <si>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</si>
  <si>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</si>
  <si>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</si>
  <si>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</si>
  <si>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</si>
  <si>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</si>
  <si>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</si>
  <si>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</si>
  <si>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</si>
  <si>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</si>
  <si>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</si>
  <si>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</si>
  <si>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</si>
  <si>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</si>
  <si>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</si>
  <si>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</si>
  <si>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</si>
  <si>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</si>
  <si>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</si>
  <si>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</si>
  <si>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</si>
  <si>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</si>
  <si>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</si>
  <si>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</si>
  <si>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</si>
  <si>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</si>
  <si>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</si>
  <si>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</si>
  <si>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</si>
  <si>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</si>
  <si>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</si>
  <si>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</si>
  <si>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</si>
  <si>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</si>
  <si>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</si>
  <si>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</si>
  <si>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</si>
  <si>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</si>
  <si>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</si>
  <si>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</si>
  <si>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</si>
  <si>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</si>
  <si>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</si>
  <si>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</si>
  <si>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</si>
  <si>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</si>
  <si>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</si>
  <si>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</si>
  <si>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</si>
  <si>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</si>
  <si>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</si>
  <si>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</si>
  <si>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</si>
  <si>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</si>
  <si>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</si>
  <si>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</si>
  <si>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</si>
  <si>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</si>
  <si>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</si>
  <si>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</si>
  <si>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</si>
  <si>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</si>
  <si>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</si>
  <si>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</si>
  <si>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</si>
  <si>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</si>
  <si>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</si>
  <si>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</si>
  <si>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</si>
  <si>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</si>
  <si>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</si>
  <si>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</si>
  <si>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</si>
  <si>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</si>
  <si>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</si>
  <si>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</si>
  <si>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</si>
  <si>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</si>
  <si>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</si>
  <si>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</si>
  <si>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</si>
  <si>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</si>
  <si>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</si>
  <si>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</si>
  <si>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</si>
  <si>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</si>
  <si>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</si>
  <si>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</si>
  <si>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</si>
  <si>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</si>
  <si>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</si>
  <si>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</si>
  <si>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</si>
  <si>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</si>
  <si>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</si>
  <si>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</si>
  <si>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</si>
  <si>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</si>
  <si>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</si>
  <si>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</si>
  <si>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</si>
  <si>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</si>
  <si>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</si>
  <si>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</si>
  <si>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</si>
  <si>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</si>
  <si>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</si>
  <si>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</si>
  <si>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</si>
  <si>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</si>
  <si>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</si>
  <si>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</si>
  <si>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</si>
  <si>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</si>
  <si>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</si>
  <si>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</si>
  <si>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</si>
  <si>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</si>
  <si>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</si>
  <si>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</si>
  <si>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</si>
  <si>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</si>
  <si>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</si>
  <si>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</si>
  <si>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</si>
  <si>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</si>
  <si>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</si>
  <si>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</si>
  <si>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</si>
  <si>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</si>
  <si>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</si>
  <si>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</si>
  <si>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</si>
  <si>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</si>
  <si>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</si>
  <si>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</si>
  <si>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</si>
  <si>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</si>
  <si>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</si>
  <si>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</si>
  <si>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</si>
  <si>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</si>
  <si>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</si>
  <si>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</si>
  <si>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</si>
  <si>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</si>
  <si>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</si>
  <si>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</si>
  <si>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</si>
  <si>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</si>
  <si>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</si>
  <si>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</si>
  <si>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</si>
  <si>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</si>
  <si>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</si>
  <si>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</si>
  <si>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</si>
  <si>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</si>
  <si>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</si>
  <si>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</si>
  <si>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</si>
  <si>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</si>
  <si>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</si>
  <si>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</si>
  <si>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</si>
  <si>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</si>
  <si>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</si>
  <si>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</si>
  <si>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</si>
  <si>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</si>
  <si>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</si>
  <si>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</si>
  <si>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</si>
  <si>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</si>
  <si>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</si>
  <si>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</si>
  <si>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</si>
  <si>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</si>
  <si>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</si>
  <si>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</si>
  <si>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</si>
  <si>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</si>
  <si>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</si>
  <si>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</si>
  <si>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</si>
  <si>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</si>
  <si>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</si>
  <si>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</si>
  <si>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</si>
  <si>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</si>
  <si>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</si>
  <si>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</si>
  <si>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</si>
  <si>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</si>
  <si>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</si>
  <si>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</si>
  <si>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</si>
  <si>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</si>
  <si>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</si>
  <si>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</si>
  <si>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</si>
  <si>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</si>
  <si>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</si>
  <si>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</si>
  <si>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</si>
  <si>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</si>
  <si>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</si>
  <si>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</si>
  <si>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</si>
  <si>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</si>
  <si>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</si>
  <si>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</si>
  <si>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</si>
  <si>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</si>
  <si>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</si>
  <si>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</si>
  <si>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</si>
  <si>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</si>
  <si>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</si>
  <si>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</si>
  <si>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</si>
  <si>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</si>
  <si>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</si>
  <si>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</si>
  <si>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</si>
  <si>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</si>
  <si>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</si>
  <si>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</si>
  <si>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</si>
  <si>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</si>
  <si>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</si>
  <si>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</si>
  <si>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</si>
  <si>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</si>
  <si>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</si>
  <si>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</si>
  <si>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</si>
  <si>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</si>
  <si>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</si>
  <si>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</si>
  <si>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</si>
  <si>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</si>
  <si>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</si>
  <si>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</si>
  <si>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</si>
  <si>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</si>
  <si>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</si>
  <si>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</si>
  <si>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</si>
  <si>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</si>
  <si>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</si>
  <si>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</si>
  <si>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</si>
  <si>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</si>
  <si>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</si>
  <si>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</si>
  <si>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</si>
  <si>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</si>
  <si>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</si>
  <si>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</si>
  <si>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</si>
  <si>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</si>
  <si>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</si>
  <si>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</si>
  <si>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</si>
  <si>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</si>
  <si>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</si>
  <si>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</si>
  <si>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</si>
  <si>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</si>
  <si>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</si>
  <si>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</si>
  <si>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</si>
  <si>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</si>
  <si>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</si>
  <si>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</si>
  <si>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</si>
  <si>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</si>
  <si>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</si>
  <si>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</si>
  <si>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</si>
  <si>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</si>
  <si>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</si>
  <si>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</si>
  <si>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</si>
  <si>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</si>
  <si>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</si>
  <si>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</si>
  <si>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</si>
  <si>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</si>
  <si>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</si>
  <si>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</si>
  <si>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</si>
  <si>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</si>
  <si>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</si>
  <si>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</si>
  <si>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</si>
  <si>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</si>
  <si>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</si>
  <si>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</si>
  <si>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</si>
  <si>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</si>
  <si>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</si>
  <si>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</si>
  <si>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</si>
  <si>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</si>
  <si>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</si>
  <si>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</si>
  <si>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</si>
  <si>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</si>
  <si>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</si>
  <si>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</si>
  <si>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</si>
  <si>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</si>
  <si>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</si>
  <si>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</si>
  <si>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</si>
  <si>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</si>
  <si>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</si>
  <si>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</si>
  <si>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</si>
  <si>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</si>
  <si>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</si>
  <si>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</si>
  <si>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</si>
  <si>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</si>
  <si>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</si>
  <si>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</si>
  <si>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</si>
  <si>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</si>
  <si>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</si>
  <si>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</si>
  <si>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</si>
  <si>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</si>
  <si>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</si>
  <si>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</si>
  <si>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</si>
  <si>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</si>
  <si>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</si>
  <si>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</si>
  <si>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</si>
  <si>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</si>
  <si>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</si>
  <si>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</si>
  <si>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</si>
  <si>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</si>
  <si>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</si>
  <si>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</si>
  <si>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</si>
  <si>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</si>
  <si>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</si>
  <si>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</si>
  <si>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</si>
  <si>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</si>
  <si>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</si>
  <si>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</si>
  <si>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</si>
  <si>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</si>
  <si>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</si>
  <si>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</si>
  <si>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</si>
  <si>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</si>
  <si>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</si>
  <si>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</si>
  <si>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</si>
  <si>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</si>
  <si>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</si>
  <si>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</si>
  <si>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</si>
  <si>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</si>
  <si>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</si>
  <si>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</si>
  <si>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</si>
  <si>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</si>
  <si>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</si>
  <si>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</si>
  <si>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</si>
  <si>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</si>
  <si>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</si>
  <si>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</si>
  <si>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</si>
  <si>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</si>
  <si>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</si>
  <si>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</si>
  <si>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</si>
  <si>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</si>
  <si>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</si>
  <si>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</si>
  <si>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</si>
  <si>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</si>
  <si>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</si>
  <si>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</si>
  <si>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</si>
  <si>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</si>
  <si>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</si>
  <si>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</si>
  <si>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</si>
  <si>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</si>
  <si>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</si>
  <si>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</si>
  <si>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</si>
  <si>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</si>
  <si>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</si>
  <si>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</si>
  <si>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</si>
  <si>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</si>
  <si>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</si>
  <si>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</si>
  <si>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</si>
  <si>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</si>
  <si>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</si>
  <si>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</si>
  <si>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</si>
  <si>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</si>
  <si>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</si>
  <si>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</si>
  <si>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</si>
  <si>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</si>
  <si>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</si>
  <si>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</si>
  <si>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</si>
  <si>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</si>
  <si>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</si>
  <si>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</si>
  <si>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</si>
  <si>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</si>
  <si>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</si>
  <si>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</si>
  <si>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</si>
  <si>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</si>
  <si>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</si>
  <si>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</si>
  <si>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</si>
  <si>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</si>
  <si>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</si>
  <si>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</si>
  <si>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</si>
  <si>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</si>
  <si>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</si>
  <si>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</si>
  <si>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</si>
  <si>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</si>
  <si>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</si>
  <si>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</si>
  <si>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</si>
  <si>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</si>
  <si>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</si>
  <si>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</si>
  <si>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</si>
  <si>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</si>
  <si>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</si>
  <si>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</si>
  <si>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</si>
  <si>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</si>
  <si>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</si>
  <si>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</si>
  <si>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</si>
  <si>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</si>
  <si>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</si>
  <si>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</si>
  <si>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</si>
  <si>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</si>
  <si>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</si>
  <si>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</si>
  <si>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</si>
  <si>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</si>
  <si>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</si>
  <si>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</si>
  <si>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</si>
  <si>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</si>
  <si>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</si>
  <si>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</si>
  <si>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</si>
  <si>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</si>
  <si>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</si>
  <si>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</si>
  <si>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</si>
  <si>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</si>
  <si>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</si>
  <si>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</si>
  <si>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</si>
  <si>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</si>
  <si>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</si>
  <si>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</si>
  <si>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</si>
  <si>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</si>
  <si>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</si>
  <si>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</si>
  <si>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</si>
  <si>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</si>
  <si>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</si>
  <si>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</si>
  <si>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</si>
  <si>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</si>
  <si>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</si>
  <si>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</si>
  <si>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</si>
  <si>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</si>
  <si>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</si>
  <si>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</si>
  <si>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</si>
  <si>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</si>
  <si>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</si>
  <si>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</si>
  <si>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</si>
  <si>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</si>
  <si>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</si>
  <si>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</si>
  <si>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</si>
  <si>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</si>
  <si>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</si>
  <si>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</si>
  <si>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</si>
  <si>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</si>
  <si>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</si>
  <si>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</si>
  <si>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</si>
  <si>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</si>
  <si>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</si>
  <si>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</si>
  <si>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</si>
  <si>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</si>
  <si>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</si>
  <si>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</si>
  <si>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</si>
  <si>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</si>
  <si>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</si>
  <si>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</si>
  <si>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</si>
  <si>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</si>
  <si>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</si>
  <si>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</si>
  <si>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</si>
  <si>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</si>
  <si>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</si>
  <si>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</si>
  <si>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</si>
  <si>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</si>
  <si>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</si>
  <si>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</si>
  <si>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</si>
  <si>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</si>
  <si>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</si>
  <si>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</si>
  <si>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</si>
  <si>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</si>
  <si>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</si>
  <si>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</si>
  <si>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</si>
  <si>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</si>
  <si>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</si>
  <si>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</si>
  <si>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</si>
  <si>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</si>
  <si>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</si>
  <si>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</si>
  <si>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</si>
  <si>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</si>
  <si>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</si>
  <si>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</si>
  <si>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</si>
  <si>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</si>
  <si>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</si>
  <si>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</si>
  <si>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</si>
  <si>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</si>
  <si>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</si>
  <si>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</si>
  <si>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</si>
  <si>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</si>
  <si>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</si>
  <si>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</si>
  <si>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</si>
  <si>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</si>
  <si>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</si>
  <si>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</si>
  <si>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</si>
  <si>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</si>
  <si>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</si>
  <si>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</si>
  <si>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</si>
  <si>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</si>
  <si>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</si>
  <si>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</si>
  <si>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</si>
  <si>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</si>
  <si>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</si>
  <si>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</si>
  <si>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</si>
  <si>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</si>
  <si>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</si>
  <si>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</si>
  <si>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</si>
  <si>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</si>
  <si>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</si>
  <si>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</si>
  <si>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</si>
  <si>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</si>
  <si>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</si>
  <si>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</si>
  <si>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</si>
  <si>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</si>
  <si>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</si>
  <si>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</si>
  <si>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</si>
  <si>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</si>
  <si>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</si>
  <si>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</si>
  <si>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</si>
  <si>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</si>
  <si>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</si>
  <si>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</si>
  <si>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</si>
  <si>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</si>
  <si>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</si>
  <si>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</si>
  <si>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</si>
  <si>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</si>
  <si>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</si>
  <si>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</si>
  <si>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</si>
  <si>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</si>
  <si>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</si>
  <si>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</si>
  <si>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</si>
  <si>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</si>
  <si>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</si>
  <si>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</si>
  <si>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</si>
  <si>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</si>
  <si>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</si>
  <si>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</si>
  <si>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</si>
  <si>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</si>
  <si>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</si>
  <si>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</si>
  <si>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</si>
  <si>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</si>
  <si>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</si>
  <si>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</si>
  <si>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</si>
  <si>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</si>
  <si>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</si>
  <si>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</si>
  <si>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</si>
  <si>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</si>
  <si>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</si>
  <si>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</si>
  <si>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</si>
  <si>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</si>
  <si>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</si>
  <si>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</si>
  <si>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</si>
  <si>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</si>
  <si>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</si>
  <si>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</si>
  <si>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</si>
  <si>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</si>
  <si>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</si>
  <si>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</si>
  <si>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</si>
  <si>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</si>
  <si>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</si>
  <si>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</si>
  <si>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</si>
  <si>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</si>
  <si>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</si>
  <si>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</si>
  <si>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</si>
  <si>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</si>
  <si>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</si>
  <si>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</si>
  <si>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</si>
  <si>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</si>
  <si>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</si>
  <si>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</si>
  <si>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</si>
  <si>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</si>
  <si>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</si>
  <si>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</si>
  <si>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</si>
  <si>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</si>
  <si>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</si>
  <si>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</si>
  <si>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</si>
  <si>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</si>
  <si>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</si>
  <si>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</si>
  <si>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</si>
  <si>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</si>
  <si>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</si>
  <si>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</si>
  <si>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</si>
  <si>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</si>
  <si>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</si>
  <si>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</si>
  <si>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</si>
  <si>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</si>
  <si>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</si>
  <si>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</si>
  <si>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</si>
  <si>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</si>
  <si>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</si>
  <si>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</si>
  <si>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</si>
  <si>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</si>
  <si>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</si>
  <si>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</si>
  <si>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</si>
  <si>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</si>
  <si>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</si>
  <si>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</si>
  <si>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</si>
  <si>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</si>
  <si>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</si>
  <si>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</si>
  <si>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</si>
  <si>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</si>
  <si>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</si>
  <si>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</si>
  <si>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</si>
  <si>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</si>
  <si>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</si>
  <si>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</si>
  <si>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</si>
  <si>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</si>
  <si>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</si>
  <si>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</si>
  <si>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</si>
  <si>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</si>
  <si>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</si>
  <si>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</si>
  <si>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</si>
  <si>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</si>
  <si>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</si>
  <si>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</si>
  <si>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</si>
  <si>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</si>
  <si>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</si>
  <si>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</si>
  <si>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</si>
  <si>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</si>
  <si>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</si>
  <si>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</si>
  <si>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</si>
  <si>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</si>
  <si>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</si>
  <si>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</si>
  <si>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</si>
  <si>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</si>
  <si>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</si>
  <si>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</si>
  <si>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</si>
  <si>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</si>
  <si>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</si>
  <si>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</si>
  <si>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</si>
  <si>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</si>
  <si>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</si>
  <si>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</si>
  <si>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</si>
  <si>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</si>
  <si>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</si>
  <si>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</si>
  <si>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</si>
  <si>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</si>
  <si>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</si>
  <si>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</si>
  <si>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</si>
  <si>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</si>
  <si>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</si>
  <si>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</si>
  <si>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</si>
  <si>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</si>
  <si>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</si>
  <si>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</si>
  <si>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</si>
  <si>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</si>
  <si>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</si>
  <si>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</si>
  <si>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</si>
  <si>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</si>
  <si>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</si>
  <si>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</si>
  <si>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</si>
  <si>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</si>
  <si>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</si>
  <si>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</si>
  <si>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</si>
  <si>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</si>
  <si>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</si>
  <si>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</si>
  <si>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</si>
  <si>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</si>
  <si>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</si>
  <si>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</si>
  <si>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</si>
  <si>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</si>
  <si>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</si>
  <si>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</si>
  <si>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</si>
  <si>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</si>
  <si>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</si>
  <si>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</si>
  <si>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</si>
  <si>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</si>
  <si>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</si>
  <si>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</si>
  <si>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</si>
  <si>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</si>
  <si>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</si>
  <si>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</si>
  <si>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</si>
  <si>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</si>
  <si>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</si>
  <si>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</si>
  <si>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</si>
  <si>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</si>
  <si>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</si>
  <si>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</si>
  <si>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</si>
  <si>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</si>
  <si>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</si>
  <si>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</si>
  <si>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</si>
  <si>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</si>
  <si>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</si>
  <si>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</si>
  <si>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</si>
  <si>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</si>
  <si>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</si>
  <si>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</si>
  <si>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</si>
  <si>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</si>
  <si>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</si>
  <si>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</si>
  <si>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</si>
  <si>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</si>
  <si>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</si>
  <si>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</si>
  <si>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</si>
  <si>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</si>
  <si>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</si>
  <si>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</si>
  <si>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</si>
  <si>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</si>
  <si>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</si>
  <si>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</si>
  <si>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</si>
  <si>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</si>
  <si>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</si>
  <si>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</si>
  <si>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</si>
  <si>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</si>
  <si>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</si>
  <si>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</si>
  <si>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</si>
  <si>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</si>
  <si>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</si>
  <si>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</si>
  <si>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</si>
  <si>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</si>
  <si>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</si>
  <si>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</si>
  <si>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</si>
  <si>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</si>
  <si>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</si>
  <si>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</si>
  <si>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</si>
  <si>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</si>
  <si>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</si>
  <si>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</si>
  <si>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</si>
  <si>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</si>
  <si>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</si>
  <si>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</si>
  <si>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</si>
  <si>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</si>
  <si>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</si>
  <si>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</si>
  <si>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</si>
  <si>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</si>
  <si>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</si>
  <si>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</si>
  <si>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</si>
  <si>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</si>
  <si>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</si>
  <si>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</si>
  <si>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</si>
  <si>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</si>
  <si>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</si>
  <si>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</si>
  <si>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</si>
  <si>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</si>
  <si>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</si>
  <si>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</si>
  <si>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</si>
  <si>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</si>
  <si>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</si>
  <si>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</si>
  <si>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</si>
  <si>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</si>
  <si>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</si>
  <si>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</si>
  <si>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</si>
  <si>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</si>
  <si>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</si>
  <si>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</si>
  <si>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</si>
  <si>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</si>
  <si>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</si>
  <si>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</si>
  <si>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</si>
  <si>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</si>
  <si>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</si>
  <si>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</si>
  <si>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</si>
  <si>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</si>
  <si>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</si>
  <si>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</si>
  <si>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</si>
  <si>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</si>
  <si>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</si>
  <si>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</si>
  <si>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</si>
  <si>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</si>
  <si>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</si>
  <si>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</si>
  <si>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</si>
  <si>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</si>
  <si>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</si>
  <si>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</si>
  <si>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</si>
  <si>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</si>
  <si>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</si>
  <si>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</si>
  <si>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</si>
  <si>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</si>
  <si>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</si>
  <si>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</si>
  <si>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</si>
  <si>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</si>
  <si>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</si>
  <si>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</si>
  <si>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</si>
  <si>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</si>
  <si>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</si>
  <si>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</si>
  <si>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</si>
  <si>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</si>
  <si>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</si>
  <si>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</si>
  <si>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</si>
  <si>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</si>
  <si>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</si>
  <si>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</si>
  <si>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</si>
  <si>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</si>
  <si>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</si>
  <si>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</si>
  <si>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</si>
  <si>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</si>
  <si>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</si>
  <si>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</si>
  <si>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</si>
  <si>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</si>
  <si>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</si>
  <si>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</si>
  <si>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</si>
  <si>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</si>
  <si>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</si>
  <si>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</si>
  <si>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</si>
  <si>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</si>
  <si>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</si>
  <si>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</si>
  <si>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</si>
  <si>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</si>
  <si>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</si>
  <si>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</si>
  <si>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</si>
  <si>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</si>
  <si>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</si>
  <si>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</si>
  <si>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</si>
  <si>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</si>
  <si>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</si>
  <si>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</si>
  <si>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</si>
  <si>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</si>
  <si>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</si>
  <si>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</si>
  <si>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</si>
  <si>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</si>
  <si>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</si>
  <si>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</si>
  <si>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</si>
  <si>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</si>
  <si>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</si>
  <si>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</si>
  <si>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</si>
  <si>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</si>
  <si>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</si>
  <si>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</si>
  <si>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</si>
  <si>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</si>
  <si>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</si>
  <si>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</si>
  <si>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</si>
  <si>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</si>
  <si>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</si>
  <si>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</si>
  <si>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</si>
  <si>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</si>
  <si>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</si>
  <si>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</si>
  <si>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</si>
  <si>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</si>
  <si>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</si>
  <si>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</si>
  <si>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</si>
  <si>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</si>
  <si>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</si>
  <si>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</si>
  <si>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</si>
  <si>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</si>
  <si>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</si>
  <si>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</si>
  <si>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</si>
  <si>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</si>
  <si>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</si>
  <si>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</si>
  <si>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</si>
  <si>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</si>
  <si>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</si>
  <si>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</si>
  <si>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</si>
  <si>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</si>
  <si>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</si>
  <si>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</si>
  <si>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</si>
  <si>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</si>
  <si>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</si>
  <si>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</si>
  <si>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</si>
  <si>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</si>
  <si>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</si>
  <si>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</si>
  <si>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</si>
  <si>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</si>
  <si>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</si>
  <si>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</si>
  <si>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</si>
  <si>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</si>
  <si>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</si>
  <si>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</si>
  <si>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</si>
  <si>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</si>
  <si>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</si>
  <si>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</si>
  <si>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</si>
  <si>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</si>
  <si>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</si>
  <si>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</si>
  <si>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</si>
  <si>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</si>
  <si>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</si>
  <si>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</si>
  <si>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</si>
  <si>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</si>
  <si>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</si>
  <si>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</si>
  <si>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</si>
  <si>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</si>
  <si>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</si>
  <si>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</si>
  <si>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</si>
  <si>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</si>
  <si>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</si>
  <si>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</si>
  <si>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</si>
  <si>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</si>
  <si>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</si>
  <si>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</si>
  <si>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</si>
  <si>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</si>
  <si>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</si>
  <si>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</si>
  <si>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</si>
  <si>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</si>
  <si>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</si>
  <si>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</si>
  <si>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</si>
  <si>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</si>
  <si>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</si>
  <si>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</si>
  <si>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</si>
  <si>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</si>
  <si>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</si>
  <si>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</si>
  <si>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</si>
  <si>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</si>
  <si>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</si>
  <si>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</si>
  <si>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</si>
  <si>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</si>
  <si>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</si>
  <si>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</si>
  <si>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</si>
  <si>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</si>
  <si>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</si>
  <si>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</si>
  <si>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</si>
  <si>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</si>
  <si>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</si>
  <si>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</si>
  <si>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</si>
  <si>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</si>
  <si>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</si>
  <si>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</si>
  <si>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</si>
  <si>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</si>
  <si>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</si>
  <si>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</si>
  <si>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</si>
  <si>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</si>
  <si>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</si>
  <si>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</si>
  <si>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</si>
  <si>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</si>
  <si>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</si>
  <si>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</si>
  <si>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</si>
  <si>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</si>
  <si>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</si>
  <si>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</si>
  <si>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</si>
  <si>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</si>
  <si>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</si>
  <si>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</si>
  <si>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</si>
  <si>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</si>
  <si>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</si>
  <si>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</si>
  <si>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</si>
  <si>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</si>
  <si>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</si>
  <si>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</si>
  <si>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</si>
  <si>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</si>
  <si>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</si>
  <si>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</si>
  <si>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</si>
  <si>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</si>
  <si>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</si>
  <si>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</si>
  <si>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</si>
  <si>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</si>
  <si>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</si>
  <si>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</si>
  <si>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</si>
  <si>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</si>
  <si>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</si>
  <si>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</si>
  <si>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</si>
  <si>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</si>
  <si>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</si>
  <si>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</si>
  <si>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</si>
  <si>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</si>
  <si>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</si>
  <si>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</si>
  <si>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</si>
  <si>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</si>
  <si>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</si>
  <si>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</si>
  <si>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</si>
  <si>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</si>
  <si>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</si>
  <si>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</si>
  <si>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</si>
  <si>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</si>
  <si>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</si>
  <si>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</si>
  <si>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</si>
  <si>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</si>
  <si>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</si>
  <si>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</si>
  <si>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</si>
  <si>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</si>
  <si>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</si>
  <si>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</si>
  <si>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</si>
  <si>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</si>
  <si>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</si>
  <si>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</si>
  <si>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</si>
  <si>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</si>
  <si>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</si>
  <si>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</si>
  <si>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</si>
  <si>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</si>
  <si>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</si>
  <si>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</si>
  <si>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</si>
  <si>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</si>
  <si>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</si>
  <si>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</si>
  <si>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</si>
  <si>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</si>
  <si>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</si>
  <si>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</si>
  <si>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</si>
  <si>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</si>
  <si>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</si>
  <si>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</si>
  <si>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</si>
  <si>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</si>
  <si>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</si>
  <si>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</si>
  <si>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</si>
  <si>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</si>
  <si>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</si>
  <si>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</si>
  <si>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</si>
  <si>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</si>
  <si>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</si>
  <si>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</si>
  <si>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</si>
  <si>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</si>
  <si>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</si>
  <si>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</si>
  <si>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</si>
  <si>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</si>
  <si>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</si>
  <si>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</si>
  <si>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</si>
  <si>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</si>
  <si>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</si>
  <si>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</si>
  <si>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</si>
  <si>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</si>
  <si>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</si>
  <si>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</si>
  <si>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</si>
  <si>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</si>
  <si>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</si>
  <si>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</si>
  <si>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</si>
  <si>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</si>
  <si>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</si>
  <si>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</si>
  <si>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</si>
  <si>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</si>
  <si>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</si>
  <si>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</si>
  <si>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</si>
  <si>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</si>
  <si>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</si>
  <si>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</si>
  <si>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</si>
  <si>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</si>
  <si>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</si>
  <si>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</si>
  <si>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</si>
  <si>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</si>
  <si>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</si>
  <si>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</si>
  <si>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</si>
  <si>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</si>
  <si>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</si>
  <si>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</si>
  <si>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</si>
  <si>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</si>
  <si>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</si>
  <si>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</si>
  <si>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</si>
  <si>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</si>
  <si>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</si>
  <si>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</si>
  <si>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</si>
  <si>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</si>
  <si>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</si>
  <si>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</si>
  <si>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</si>
  <si>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</si>
  <si>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</si>
  <si>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</si>
  <si>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</si>
  <si>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</si>
  <si>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</si>
  <si>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</si>
  <si>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</si>
  <si>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</si>
  <si>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</si>
  <si>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</si>
  <si>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</si>
  <si>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</si>
  <si>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</si>
  <si>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</si>
  <si>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</si>
  <si>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</si>
  <si>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</si>
  <si>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</si>
  <si>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</si>
  <si>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</si>
  <si>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</si>
  <si>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</si>
  <si>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</si>
  <si>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</si>
  <si>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</si>
  <si>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</si>
  <si>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</si>
  <si>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</si>
  <si>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</si>
  <si>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</si>
  <si>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</si>
  <si>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</si>
  <si>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</si>
  <si>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</si>
  <si>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</si>
  <si>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</si>
  <si>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</si>
  <si>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</si>
  <si>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</si>
  <si>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</si>
  <si>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</si>
  <si>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</si>
  <si>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</si>
  <si>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</si>
  <si>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</si>
  <si>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</si>
  <si>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</si>
  <si>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</si>
  <si>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</si>
  <si>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</si>
  <si>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</si>
  <si>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</si>
  <si>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</si>
  <si>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</si>
  <si>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</si>
  <si>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</si>
  <si>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</si>
  <si>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</si>
  <si>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</si>
  <si>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</si>
  <si>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</si>
  <si>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</si>
  <si>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</si>
  <si>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</si>
  <si>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</si>
  <si>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</si>
  <si>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</si>
  <si>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</si>
  <si>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</si>
  <si>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</si>
  <si>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</si>
  <si>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</si>
  <si>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</si>
  <si>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</si>
  <si>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</si>
  <si>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</si>
  <si>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</si>
  <si>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</si>
  <si>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</si>
  <si>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</si>
  <si>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</si>
  <si>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</si>
  <si>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</si>
  <si>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</si>
  <si>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</si>
  <si>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</si>
  <si>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</si>
  <si>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</si>
  <si>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</si>
  <si>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</si>
  <si>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</si>
  <si>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</si>
  <si>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</si>
  <si>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</si>
  <si>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</si>
  <si>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</si>
  <si>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</si>
  <si>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</si>
  <si>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</si>
  <si>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</si>
  <si>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</si>
  <si>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</si>
  <si>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</si>
  <si>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</si>
  <si>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</si>
  <si>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</si>
  <si>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</si>
  <si>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</si>
  <si>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</si>
  <si>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</si>
  <si>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</si>
  <si>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</si>
  <si>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</si>
  <si>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</si>
  <si>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</si>
  <si>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</si>
  <si>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</si>
  <si>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</si>
  <si>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</si>
  <si>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</si>
  <si>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</si>
  <si>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</si>
  <si>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</si>
  <si>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</si>
  <si>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</si>
  <si>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</si>
  <si>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</si>
  <si>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</si>
  <si>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</si>
  <si>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</si>
  <si>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</si>
  <si>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</si>
  <si>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</si>
  <si>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</si>
  <si>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</si>
  <si>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</si>
  <si>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</si>
  <si>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</si>
  <si>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</si>
  <si>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</si>
  <si>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</si>
  <si>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</si>
  <si>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</si>
  <si>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</si>
  <si>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</si>
  <si>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</si>
  <si>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</si>
  <si>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</si>
  <si>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</si>
  <si>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</si>
  <si>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</si>
  <si>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</si>
  <si>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</si>
  <si>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</si>
  <si>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</si>
  <si>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</si>
  <si>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</si>
  <si>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</si>
  <si>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</si>
  <si>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</si>
  <si>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</si>
  <si>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</si>
  <si>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</si>
  <si>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</si>
  <si>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</si>
  <si>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</si>
  <si>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</si>
  <si>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</si>
  <si>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</si>
  <si>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</si>
  <si>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</si>
  <si>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</si>
  <si>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</si>
  <si>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</si>
  <si>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</si>
  <si>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</si>
  <si>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</si>
  <si>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</si>
  <si>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</si>
  <si>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</si>
  <si>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</si>
  <si>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</si>
  <si>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</si>
  <si>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</si>
  <si>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</si>
  <si>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</si>
  <si>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</si>
  <si>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</si>
  <si>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</si>
  <si>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</si>
  <si>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</si>
  <si>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</si>
  <si>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</si>
  <si>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</si>
  <si>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</si>
  <si>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</si>
  <si>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</si>
  <si>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</si>
  <si>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</si>
  <si>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</si>
  <si>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</si>
  <si>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</si>
  <si>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</si>
  <si>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</si>
  <si>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</si>
  <si>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</si>
  <si>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</si>
  <si>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</si>
  <si>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</si>
  <si>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</si>
  <si>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</si>
  <si>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</si>
  <si>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</si>
  <si>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</si>
  <si>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</si>
  <si>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</si>
  <si>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</si>
  <si>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</si>
  <si>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</si>
  <si>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</si>
  <si>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</si>
  <si>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</si>
  <si>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</si>
  <si>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</si>
  <si>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</si>
  <si>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</si>
  <si>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</si>
  <si>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</si>
  <si>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</si>
  <si>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</si>
  <si>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</si>
  <si>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</si>
  <si>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</si>
  <si>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</si>
  <si>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</si>
  <si>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</si>
  <si>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</si>
  <si>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</si>
  <si>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</si>
  <si>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</si>
  <si>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</si>
  <si>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</si>
  <si>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</si>
  <si>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</si>
  <si>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</si>
  <si>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</si>
  <si>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</si>
  <si>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</si>
  <si>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</si>
  <si>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</si>
  <si>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</si>
  <si>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</si>
  <si>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</si>
  <si>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</si>
  <si>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</si>
  <si>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</si>
  <si>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</si>
  <si>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</si>
  <si>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</si>
  <si>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</si>
  <si>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</si>
  <si>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</si>
  <si>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</si>
  <si>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</si>
  <si>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</si>
  <si>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</si>
  <si>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</si>
  <si>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</si>
  <si>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</si>
  <si>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</si>
  <si>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</si>
  <si>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</si>
  <si>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</si>
  <si>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</si>
  <si>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</si>
  <si>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</si>
  <si>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</si>
  <si>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</si>
  <si>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</si>
  <si>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</si>
  <si>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</si>
  <si>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</si>
  <si>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</si>
  <si>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</si>
  <si>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</si>
  <si>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</si>
  <si>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</si>
  <si>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</si>
  <si>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</si>
  <si>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</si>
  <si>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</si>
  <si>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</si>
  <si>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</si>
  <si>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</si>
  <si>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</si>
  <si>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</si>
  <si>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</si>
  <si>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</si>
  <si>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</si>
  <si>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</si>
  <si>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</si>
  <si>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</si>
  <si>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</si>
  <si>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</si>
  <si>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</si>
  <si>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</si>
  <si>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</si>
  <si>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</si>
  <si>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</si>
  <si>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</si>
  <si>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</si>
  <si>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</si>
  <si>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</si>
  <si>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</si>
  <si>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</si>
  <si>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</si>
  <si>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</si>
  <si>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</si>
  <si>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</si>
  <si>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</si>
  <si>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</si>
  <si>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</si>
  <si>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</si>
  <si>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</si>
  <si>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</si>
  <si>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</si>
  <si>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</si>
  <si>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</si>
  <si>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</si>
  <si>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</si>
  <si>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</si>
  <si>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</si>
  <si>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</si>
  <si>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</si>
  <si>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</si>
  <si>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</si>
  <si>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</si>
  <si>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</si>
  <si>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</si>
  <si>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</si>
  <si>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</si>
  <si>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</si>
  <si>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</si>
  <si>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</si>
  <si>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</si>
  <si>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</si>
  <si>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</si>
  <si>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</si>
  <si>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</si>
  <si>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</si>
  <si>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</si>
  <si>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</si>
  <si>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</si>
  <si>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</si>
  <si>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</si>
  <si>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</si>
  <si>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</si>
  <si>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</si>
  <si>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</si>
  <si>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</si>
  <si>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</si>
  <si>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</si>
  <si>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</si>
  <si>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</si>
  <si>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</si>
  <si>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</si>
  <si>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</si>
  <si>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</si>
  <si>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</si>
  <si>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</si>
  <si>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</si>
  <si>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</si>
  <si>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</si>
  <si>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</si>
  <si>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</si>
  <si>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</si>
  <si>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</si>
  <si>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</si>
  <si>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</si>
  <si>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</si>
  <si>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</si>
  <si>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</si>
  <si>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</si>
  <si>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</si>
  <si>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</si>
  <si>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</si>
  <si>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</si>
  <si>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</si>
  <si>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</si>
  <si>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</si>
  <si>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</si>
  <si>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</si>
  <si>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</si>
  <si>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</si>
  <si>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</si>
  <si>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</si>
  <si>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</si>
  <si>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</si>
  <si>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</si>
  <si>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</si>
  <si>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</si>
  <si>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</si>
  <si>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</si>
  <si>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</si>
  <si>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</si>
  <si>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</si>
  <si>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</si>
  <si>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</si>
  <si>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</si>
  <si>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</si>
  <si>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</si>
  <si>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</si>
  <si>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</si>
  <si>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</si>
  <si>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</si>
  <si>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</si>
  <si>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</si>
  <si>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</si>
  <si>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</si>
  <si>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</si>
  <si>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</si>
  <si>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</si>
  <si>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</si>
  <si>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</si>
  <si>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</si>
  <si>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</si>
  <si>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</si>
  <si>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</si>
  <si>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</si>
  <si>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</si>
  <si>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</si>
  <si>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</si>
  <si>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</si>
  <si>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</si>
  <si>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</si>
  <si>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</si>
  <si>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</si>
  <si>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</si>
  <si>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</si>
  <si>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</si>
  <si>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</si>
  <si>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</si>
  <si>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</si>
  <si>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</si>
  <si>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</si>
  <si>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</si>
  <si>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</si>
  <si>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</si>
  <si>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</si>
  <si>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</si>
  <si>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</si>
  <si>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</si>
  <si>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</si>
  <si>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</si>
  <si>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</si>
  <si>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</si>
  <si>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</si>
  <si>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</si>
  <si>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</si>
  <si>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</si>
  <si>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</si>
  <si>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</si>
  <si>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</si>
  <si>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</si>
  <si>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</si>
  <si>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</si>
  <si>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</si>
  <si>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</si>
  <si>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</si>
  <si>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</si>
  <si>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</si>
  <si>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</si>
  <si>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</si>
  <si>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</si>
  <si>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</si>
  <si>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</si>
  <si>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</si>
  <si>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</si>
  <si>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</si>
  <si>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</si>
  <si>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</si>
  <si>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</si>
  <si>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</si>
  <si>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</si>
  <si>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</si>
  <si>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</si>
  <si>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</si>
  <si>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</si>
  <si>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</si>
  <si>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</si>
  <si>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</si>
  <si>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</si>
  <si>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</si>
  <si>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</si>
  <si>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</si>
  <si>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</si>
  <si>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</si>
  <si>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</si>
  <si>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</si>
  <si>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</si>
  <si>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</si>
  <si>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</si>
  <si>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</si>
  <si>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</si>
  <si>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</si>
  <si>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</si>
  <si>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</si>
  <si>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</si>
  <si>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</si>
  <si>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</si>
  <si>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</si>
  <si>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</si>
  <si>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</si>
  <si>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</si>
  <si>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</si>
  <si>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</si>
  <si>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</si>
  <si>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</si>
  <si>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</si>
  <si>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</si>
  <si>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</si>
  <si>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</si>
  <si>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</si>
  <si>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</si>
  <si>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</si>
  <si>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</si>
  <si>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</si>
  <si>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</si>
  <si>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</si>
  <si>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</si>
  <si>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</si>
  <si>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</si>
  <si>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</si>
  <si>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</si>
  <si>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</si>
  <si>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</si>
  <si>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</si>
  <si>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</si>
  <si>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</si>
  <si>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</si>
  <si>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</si>
  <si>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</si>
  <si>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</si>
  <si>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</si>
  <si>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</si>
  <si>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</si>
  <si>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</si>
  <si>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</si>
  <si>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</si>
  <si>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</si>
  <si>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</si>
  <si>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</si>
  <si>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</si>
  <si>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</si>
  <si>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</si>
  <si>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</si>
  <si>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</si>
  <si>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</si>
  <si>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</si>
  <si>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</si>
  <si>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</si>
  <si>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</si>
  <si>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</si>
  <si>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</si>
  <si>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</si>
  <si>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</si>
  <si>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</si>
  <si>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</si>
  <si>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</si>
  <si>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</si>
  <si>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</si>
  <si>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</si>
  <si>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</si>
  <si>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</si>
  <si>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</si>
  <si>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</si>
  <si>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</si>
  <si>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</si>
  <si>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</si>
  <si>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</si>
  <si>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</si>
  <si>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</si>
  <si>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</si>
  <si>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</si>
  <si>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</si>
  <si>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</si>
  <si>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</si>
  <si>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</si>
  <si>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</si>
  <si>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</si>
  <si>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</si>
  <si>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</si>
  <si>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</si>
  <si>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</si>
  <si>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</si>
  <si>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</si>
  <si>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</si>
  <si>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</si>
  <si>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</si>
  <si>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</si>
  <si>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</si>
  <si>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</si>
  <si>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</si>
  <si>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</si>
  <si>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</si>
  <si>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</si>
  <si>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</si>
  <si>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</si>
  <si>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</si>
  <si>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</si>
  <si>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</si>
  <si>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</si>
  <si>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</si>
  <si>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</si>
  <si>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</si>
  <si>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</si>
  <si>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</si>
  <si>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</si>
  <si>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</si>
  <si>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</si>
  <si>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</si>
  <si>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</si>
  <si>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</si>
  <si>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</si>
  <si>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</si>
  <si>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</si>
  <si>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</si>
  <si>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</si>
  <si>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</si>
  <si>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</si>
  <si>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</si>
  <si>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</si>
  <si>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</si>
  <si>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</si>
  <si>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</si>
  <si>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</si>
  <si>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</si>
  <si>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</si>
  <si>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</si>
  <si>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</si>
  <si>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</si>
  <si>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</si>
  <si>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</si>
  <si>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</si>
  <si>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</si>
  <si>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</si>
  <si>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</si>
  <si>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</si>
  <si>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</si>
  <si>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</si>
  <si>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</si>
  <si>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</si>
  <si>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</si>
  <si>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</si>
  <si>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</si>
  <si>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</si>
  <si>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</si>
  <si>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</si>
  <si>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</si>
  <si>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</si>
  <si>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</si>
  <si>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</si>
  <si>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</si>
  <si>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</si>
  <si>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</si>
  <si>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</si>
  <si>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</si>
  <si>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</si>
  <si>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</si>
  <si>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</si>
  <si>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</si>
  <si>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</si>
  <si>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</si>
  <si>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</si>
  <si>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</si>
  <si>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</si>
  <si>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</si>
  <si>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</si>
  <si>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</si>
  <si>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</si>
  <si>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</si>
  <si>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</si>
  <si>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</si>
  <si>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</si>
  <si>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</si>
  <si>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</si>
  <si>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</si>
  <si>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</si>
  <si>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</si>
  <si>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</si>
  <si>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</si>
  <si>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</si>
  <si>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</si>
  <si>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</si>
  <si>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</si>
  <si>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</si>
  <si>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</si>
  <si>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</si>
  <si>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</si>
  <si>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</si>
  <si>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</si>
  <si>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</si>
  <si>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</si>
  <si>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</si>
  <si>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</si>
  <si>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</si>
  <si>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</si>
  <si>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</si>
  <si>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</si>
  <si>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</si>
  <si>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</si>
  <si>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</si>
  <si>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</si>
  <si>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</si>
  <si>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</si>
  <si>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</si>
  <si>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</si>
  <si>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</si>
  <si>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</si>
  <si>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</si>
  <si>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</si>
  <si>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</si>
  <si>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</si>
  <si>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</si>
  <si>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</si>
  <si>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</si>
  <si>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</si>
  <si>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</si>
  <si>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</si>
  <si>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</si>
  <si>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</si>
  <si>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</si>
  <si>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</si>
  <si>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</si>
  <si>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</si>
  <si>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</si>
  <si>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</si>
  <si>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</si>
  <si>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</si>
  <si>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</si>
  <si>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</si>
  <si>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</si>
  <si>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</si>
  <si>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</si>
  <si>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</si>
  <si>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</si>
  <si>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</si>
  <si>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</si>
  <si>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</si>
  <si>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</si>
  <si>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</si>
  <si>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</si>
  <si>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</si>
  <si>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</si>
  <si>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</si>
  <si>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</si>
  <si>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</si>
  <si>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</si>
  <si>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</si>
  <si>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</si>
  <si>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</si>
  <si>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</si>
  <si>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</si>
  <si>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</si>
  <si>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</si>
  <si>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</si>
  <si>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</si>
  <si>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</si>
  <si>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</si>
  <si>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</si>
  <si>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</si>
  <si>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</si>
  <si>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</si>
  <si>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</si>
  <si>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</si>
  <si>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</si>
  <si>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</si>
  <si>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</si>
  <si>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</si>
  <si>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</si>
  <si>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</si>
  <si>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</si>
  <si>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</si>
  <si>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</si>
  <si>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</si>
  <si>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</si>
  <si>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</si>
  <si>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</si>
  <si>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</si>
  <si>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</si>
  <si>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</si>
  <si>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</si>
  <si>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</si>
  <si>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</si>
  <si>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</si>
  <si>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</si>
  <si>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</si>
  <si>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</si>
  <si>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</si>
  <si>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</si>
  <si>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</si>
  <si>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</si>
  <si>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</si>
  <si>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</si>
  <si>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</si>
  <si>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</si>
  <si>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</si>
  <si>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</si>
  <si>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</si>
  <si>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</si>
  <si>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</si>
  <si>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</si>
  <si>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</si>
  <si>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</si>
  <si>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</si>
  <si>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</si>
  <si>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</si>
  <si>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</si>
  <si>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</si>
  <si>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</si>
  <si>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</si>
  <si>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</si>
  <si>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</si>
  <si>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</si>
  <si>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</si>
  <si>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</si>
  <si>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</si>
  <si>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</si>
  <si>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</si>
  <si>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</si>
  <si>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</si>
  <si>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</si>
  <si>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</si>
  <si>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</si>
  <si>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</si>
  <si>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</si>
  <si>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</si>
  <si>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</si>
  <si>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</si>
  <si>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</si>
  <si>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</si>
  <si>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</si>
  <si>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</si>
  <si>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</si>
  <si>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</si>
  <si>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</si>
  <si>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</si>
  <si>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</si>
  <si>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</si>
  <si>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</si>
  <si>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</si>
  <si>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</si>
  <si>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</si>
  <si>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</si>
  <si>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</si>
  <si>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</si>
  <si>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</si>
  <si>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</si>
  <si>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</si>
  <si>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</si>
  <si>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</si>
  <si>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</si>
  <si>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</si>
  <si>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</si>
  <si>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</si>
  <si>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</si>
  <si>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</si>
  <si>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</si>
  <si>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</si>
  <si>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</si>
  <si>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</si>
  <si>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</si>
  <si>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</si>
  <si>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</si>
  <si>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</si>
  <si>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</si>
  <si>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</si>
  <si>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</si>
  <si>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</si>
  <si>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</si>
  <si>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</si>
  <si>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</si>
  <si>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</si>
  <si>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</si>
  <si>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</si>
  <si>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</si>
  <si>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</si>
  <si>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</si>
  <si>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</si>
  <si>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</si>
  <si>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</si>
  <si>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</si>
  <si>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</si>
  <si>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</si>
  <si>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</si>
  <si>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</si>
  <si>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</si>
  <si>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</si>
  <si>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</si>
  <si>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</si>
  <si>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</si>
  <si>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</si>
  <si>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</si>
  <si>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</si>
  <si>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</si>
  <si>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</si>
  <si>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</si>
  <si>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</si>
  <si>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</si>
  <si>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</si>
  <si>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</si>
  <si>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</si>
  <si>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</si>
  <si>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</si>
  <si>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</si>
  <si>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</si>
  <si>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</si>
  <si>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</si>
  <si>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</si>
  <si>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</si>
  <si>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</si>
  <si>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</si>
  <si>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</si>
  <si>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</si>
  <si>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</si>
  <si>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</si>
  <si>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</si>
  <si>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</si>
  <si>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</si>
  <si>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</si>
  <si>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</si>
  <si>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</si>
  <si>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</si>
  <si>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</si>
  <si>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</si>
  <si>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</si>
  <si>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</si>
  <si>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</si>
  <si>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</si>
  <si>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</si>
  <si>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</si>
  <si>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</si>
  <si>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</si>
  <si>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</si>
  <si>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</si>
  <si>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</si>
  <si>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</si>
  <si>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</si>
  <si>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</si>
  <si>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</si>
  <si>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</si>
  <si>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</si>
  <si>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</si>
  <si>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</si>
  <si>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</si>
  <si>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</si>
  <si>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</si>
  <si>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</si>
  <si>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</si>
  <si>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</si>
  <si>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</si>
  <si>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</si>
  <si>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</si>
  <si>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</si>
  <si>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</si>
  <si>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</si>
  <si>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</si>
  <si>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</si>
  <si>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</si>
  <si>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</si>
  <si>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</si>
  <si>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</si>
  <si>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</si>
  <si>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</si>
  <si>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</si>
  <si>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</si>
  <si>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</si>
  <si>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</si>
  <si>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</si>
  <si>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</si>
  <si>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</si>
  <si>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</si>
  <si>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</si>
  <si>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</si>
  <si>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</si>
  <si>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</si>
  <si>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</si>
  <si>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</si>
  <si>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</si>
  <si>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</si>
  <si>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</si>
  <si>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</si>
  <si>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</si>
  <si>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</si>
  <si>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</si>
  <si>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</si>
  <si>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</si>
  <si>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</si>
  <si>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</si>
  <si>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</si>
  <si>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</si>
  <si>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</si>
  <si>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</si>
  <si>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</si>
  <si>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</si>
  <si>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</si>
  <si>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</si>
  <si>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</si>
  <si>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</si>
  <si>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</si>
  <si>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</si>
  <si>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</si>
  <si>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</si>
  <si>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</si>
  <si>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</si>
  <si>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</si>
  <si>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</si>
  <si>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</si>
  <si>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</si>
  <si>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</si>
  <si>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</si>
  <si>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</si>
  <si>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</si>
  <si>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</si>
  <si>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</si>
  <si>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</si>
  <si>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</si>
  <si>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</si>
  <si>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</si>
  <si>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</si>
  <si>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</si>
  <si>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</si>
  <si>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</si>
  <si>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</si>
  <si>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</si>
  <si>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</si>
  <si>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</si>
  <si>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</si>
  <si>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</si>
  <si>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</si>
  <si>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</si>
  <si>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</si>
  <si>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</si>
  <si>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</si>
  <si>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</si>
  <si>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</si>
  <si>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</si>
  <si>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</si>
  <si>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</si>
  <si>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</si>
  <si>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</si>
  <si>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</si>
  <si>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</si>
  <si>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</si>
  <si>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</si>
  <si>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</si>
  <si>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</si>
  <si>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</si>
  <si>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</si>
  <si>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</si>
  <si>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</si>
  <si>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</si>
  <si>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</si>
  <si>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</si>
  <si>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</si>
  <si>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</si>
  <si>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</si>
  <si>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</si>
  <si>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</si>
  <si>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</si>
  <si>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</si>
  <si>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</si>
  <si>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</si>
  <si>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</si>
  <si>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</si>
  <si>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</si>
  <si>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</si>
  <si>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</si>
  <si>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</si>
  <si>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</si>
  <si>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</si>
  <si>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</si>
  <si>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</si>
  <si>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</si>
  <si>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</si>
  <si>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</si>
  <si>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</si>
  <si>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</si>
  <si>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</si>
  <si>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</si>
  <si>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</si>
  <si>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</si>
  <si>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</si>
  <si>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</si>
  <si>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</si>
  <si>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</si>
  <si>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</si>
  <si>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</si>
  <si>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</si>
  <si>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</si>
  <si>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</si>
  <si>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</si>
  <si>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</si>
  <si>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</si>
  <si>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</si>
  <si>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</si>
  <si>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</si>
  <si>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</si>
  <si>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</si>
  <si>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</si>
  <si>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</si>
  <si>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</si>
  <si>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</si>
  <si>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</si>
  <si>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</si>
  <si>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</si>
  <si>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</si>
  <si>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</si>
  <si>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</si>
  <si>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</si>
  <si>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</si>
  <si>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</si>
  <si>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</si>
  <si>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</si>
  <si>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</si>
  <si>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</si>
  <si>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</si>
  <si>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</si>
  <si>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</si>
  <si>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</si>
  <si>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</si>
  <si>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</si>
  <si>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</si>
  <si>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</si>
  <si>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</si>
  <si>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</si>
  <si>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</si>
  <si>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</si>
  <si>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</si>
  <si>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</si>
  <si>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</si>
  <si>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</si>
  <si>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</si>
  <si>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</si>
  <si>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</si>
  <si>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</si>
  <si>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</si>
  <si>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</si>
  <si>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</si>
  <si>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</si>
  <si>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</si>
  <si>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</si>
  <si>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</si>
  <si>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</si>
  <si>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</si>
  <si>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</si>
  <si>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</si>
  <si>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</si>
  <si>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</si>
  <si>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</si>
  <si>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</si>
  <si>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</si>
  <si>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</si>
  <si>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</si>
  <si>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</si>
  <si>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</si>
  <si>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</si>
  <si>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</si>
  <si>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</si>
  <si>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</si>
  <si>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</si>
  <si>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</si>
  <si>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</si>
  <si>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</si>
  <si>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</si>
  <si>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</si>
  <si>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</si>
  <si>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</si>
  <si>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</si>
  <si>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</si>
  <si>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</si>
  <si>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</si>
  <si>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</si>
  <si>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</si>
  <si>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</si>
  <si>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</si>
  <si>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</si>
  <si>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</si>
  <si>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</si>
  <si>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</si>
  <si>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</si>
  <si>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</si>
  <si>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</si>
  <si>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</si>
  <si>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</si>
  <si>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</si>
  <si>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</si>
  <si>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</si>
  <si>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</si>
  <si>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</si>
  <si>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</si>
  <si>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</si>
  <si>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</si>
  <si>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</si>
  <si>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</si>
  <si>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</si>
  <si>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</si>
  <si>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</si>
  <si>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</si>
  <si>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</si>
  <si>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</si>
  <si>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</si>
  <si>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</si>
  <si>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</si>
  <si>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</si>
  <si>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</si>
  <si>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</si>
  <si>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</si>
  <si>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</si>
  <si>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</si>
  <si>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</si>
  <si>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</si>
  <si>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</si>
  <si>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</si>
  <si>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</si>
  <si>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</si>
  <si>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</si>
  <si>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</si>
  <si>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</si>
  <si>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</si>
  <si>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</si>
  <si>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</si>
  <si>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</si>
  <si>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</si>
  <si>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</si>
  <si>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</si>
  <si>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</si>
  <si>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</si>
  <si>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</si>
  <si>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</si>
  <si>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</si>
  <si>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</si>
  <si>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</si>
  <si>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</si>
  <si>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</si>
  <si>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</si>
  <si>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</si>
  <si>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</si>
  <si>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</si>
  <si>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</si>
  <si>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</si>
  <si>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</si>
  <si>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</si>
  <si>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</si>
  <si>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</si>
  <si>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</si>
  <si>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</si>
  <si>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</si>
  <si>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</si>
  <si>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</si>
  <si>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</si>
  <si>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</si>
  <si>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</si>
  <si>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</si>
  <si>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</si>
  <si>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</si>
  <si>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</si>
  <si>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</si>
  <si>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</si>
  <si>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</si>
  <si>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</si>
  <si>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</si>
  <si>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</si>
  <si>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</si>
  <si>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</si>
  <si>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</si>
  <si>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</si>
  <si>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</si>
  <si>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</si>
  <si>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</si>
  <si>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</si>
  <si>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</si>
  <si>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</si>
  <si>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</si>
  <si>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</si>
  <si>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</si>
  <si>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</si>
  <si>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</si>
  <si>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</si>
  <si>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</si>
  <si>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</si>
  <si>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</si>
  <si>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</si>
  <si>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</si>
  <si>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</si>
  <si>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</si>
  <si>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</si>
  <si>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</si>
  <si>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</si>
  <si>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</si>
  <si>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</si>
  <si>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</si>
  <si>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</si>
  <si>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</si>
  <si>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</si>
  <si>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</si>
  <si>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</si>
  <si>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</si>
  <si>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</si>
  <si>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</si>
  <si>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</si>
  <si>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</si>
  <si>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</si>
  <si>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</si>
  <si>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</si>
  <si>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</si>
  <si>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</si>
  <si>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</si>
  <si>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</si>
  <si>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</si>
  <si>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</si>
  <si>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</si>
  <si>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</si>
  <si>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</si>
  <si>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</si>
  <si>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</si>
  <si>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</si>
  <si>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</si>
  <si>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</si>
  <si>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</si>
  <si>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</si>
  <si>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</si>
  <si>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</si>
  <si>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</si>
  <si>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</si>
  <si>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</si>
  <si>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</si>
  <si>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</si>
  <si>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</si>
  <si>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</si>
  <si>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</si>
  <si>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</si>
  <si>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</si>
  <si>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</si>
  <si>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</si>
  <si>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</si>
  <si>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</si>
  <si>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</si>
  <si>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</si>
  <si>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</si>
  <si>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</si>
  <si>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</si>
  <si>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</si>
  <si>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</si>
  <si>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</si>
  <si>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</si>
  <si>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</si>
  <si>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</si>
  <si>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</si>
  <si>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</si>
  <si>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</si>
  <si>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</si>
  <si>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</si>
  <si>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</si>
  <si>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</si>
  <si>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</si>
  <si>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</si>
  <si>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</si>
  <si>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</si>
  <si>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</si>
  <si>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</si>
  <si>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</si>
  <si>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</si>
  <si>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</si>
  <si>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</si>
  <si>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</si>
  <si>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</si>
  <si>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</si>
  <si>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</si>
  <si>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</si>
  <si>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</si>
  <si>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</si>
  <si>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</si>
  <si>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</si>
  <si>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</si>
  <si>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</si>
  <si>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</si>
  <si>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</si>
  <si>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</si>
  <si>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</si>
  <si>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</si>
  <si>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</si>
  <si>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</si>
  <si>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</si>
  <si>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</si>
  <si>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</si>
  <si>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</si>
  <si>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</si>
  <si>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</si>
  <si>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</si>
  <si>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</si>
  <si>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</si>
  <si>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</si>
  <si>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</si>
  <si>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</si>
  <si>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</si>
  <si>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</si>
  <si>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</si>
  <si>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</si>
  <si>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</si>
  <si>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</si>
  <si>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</si>
  <si>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</si>
  <si>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</si>
  <si>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</si>
  <si>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</si>
  <si>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</si>
  <si>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</si>
  <si>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</si>
  <si>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</si>
  <si>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</si>
  <si>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</si>
  <si>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</si>
  <si>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</si>
  <si>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</si>
  <si>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</si>
  <si>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</si>
  <si>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</si>
  <si>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</si>
  <si>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</si>
  <si>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</si>
  <si>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</si>
  <si>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</si>
  <si>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</si>
  <si>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</si>
  <si>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</si>
  <si>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</si>
  <si>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</si>
  <si>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</si>
  <si>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</si>
  <si>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</si>
  <si>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</si>
  <si>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</si>
  <si>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</si>
  <si>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</si>
  <si>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</si>
  <si>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</si>
  <si>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</si>
  <si>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</si>
  <si>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</si>
  <si>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</si>
  <si>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</si>
  <si>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</si>
  <si>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</si>
  <si>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</si>
  <si>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</si>
  <si>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</si>
  <si>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</si>
  <si>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</si>
  <si>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</si>
  <si>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</si>
  <si>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</si>
  <si>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</si>
  <si>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</si>
  <si>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</si>
  <si>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</si>
  <si>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</si>
  <si>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</si>
  <si>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</si>
  <si>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</si>
  <si>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</si>
  <si>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</si>
  <si>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</si>
  <si>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</si>
  <si>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</si>
  <si>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</si>
  <si>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</si>
  <si>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</si>
  <si>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</si>
  <si>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</si>
  <si>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</si>
  <si>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</si>
  <si>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</si>
  <si>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</si>
  <si>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</si>
  <si>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</si>
  <si>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</si>
  <si>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</si>
  <si>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</si>
  <si>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</si>
  <si>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</si>
  <si>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</si>
  <si>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</si>
  <si>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</si>
  <si>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</si>
  <si>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</si>
  <si>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</si>
  <si>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</si>
  <si>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</si>
  <si>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</si>
  <si>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</si>
  <si>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</si>
  <si>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</si>
  <si>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</si>
  <si>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</si>
  <si>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</si>
  <si>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</si>
  <si>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</si>
  <si>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</si>
  <si>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</si>
  <si>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</si>
  <si>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</si>
  <si>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</si>
  <si>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</si>
  <si>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</si>
  <si>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</si>
  <si>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</si>
  <si>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</si>
  <si>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</si>
  <si>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</si>
  <si>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</si>
  <si>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</si>
  <si>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</si>
  <si>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</si>
  <si>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</si>
  <si>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</si>
  <si>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</si>
  <si>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</si>
  <si>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</si>
  <si>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</si>
  <si>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</si>
  <si>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</si>
  <si>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</si>
  <si>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</si>
  <si>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</si>
  <si>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</si>
  <si>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</si>
  <si>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</si>
  <si>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</si>
  <si>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</si>
  <si>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</si>
  <si>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</si>
  <si>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</si>
  <si>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</si>
  <si>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</si>
  <si>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</si>
  <si>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</si>
  <si>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</si>
  <si>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</si>
  <si>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</si>
  <si>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</si>
  <si>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</si>
  <si>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</si>
  <si>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</si>
  <si>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</si>
  <si>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</si>
  <si>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</si>
  <si>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</si>
  <si>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</si>
  <si>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</si>
  <si>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</si>
  <si>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</si>
  <si>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</si>
  <si>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</si>
  <si>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</si>
  <si>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</si>
  <si>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</si>
  <si>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</si>
  <si>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</si>
  <si>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</si>
  <si>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</si>
  <si>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</si>
  <si>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</si>
  <si>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</si>
  <si>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</si>
  <si>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</si>
  <si>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</si>
  <si>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</si>
  <si>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</si>
  <si>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</si>
  <si>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</si>
  <si>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</si>
  <si>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</si>
  <si>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</si>
  <si>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</si>
  <si>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</si>
  <si>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</si>
  <si>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</si>
  <si>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</si>
  <si>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</si>
  <si>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</si>
  <si>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</si>
  <si>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</si>
  <si>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</si>
  <si>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</si>
  <si>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</si>
  <si>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</si>
  <si>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</si>
  <si>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</si>
  <si>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</si>
  <si>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</si>
  <si>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</si>
  <si>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</si>
  <si>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</si>
  <si>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</si>
  <si>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</si>
  <si>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</si>
  <si>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</si>
  <si>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</si>
  <si>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</si>
  <si>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</si>
  <si>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</si>
  <si>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</si>
  <si>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</si>
  <si>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</si>
  <si>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</si>
  <si>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</si>
  <si>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</si>
  <si>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</si>
  <si>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</si>
  <si>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</si>
  <si>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</si>
  <si>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</si>
  <si>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</si>
  <si>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</si>
  <si>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</si>
  <si>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</si>
  <si>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</si>
  <si>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</si>
  <si>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</si>
  <si>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</si>
  <si>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</si>
  <si>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</si>
  <si>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</si>
  <si>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</si>
  <si>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</si>
  <si>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</si>
  <si>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</si>
  <si>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</si>
  <si>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</si>
  <si>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</si>
  <si>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</si>
  <si>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</si>
  <si>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</si>
  <si>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</si>
  <si>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</si>
  <si>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</si>
  <si>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</si>
  <si>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</si>
  <si>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</si>
  <si>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</si>
  <si>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</si>
  <si>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</si>
  <si>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</si>
  <si>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</si>
  <si>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</si>
  <si>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</si>
  <si>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</si>
  <si>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</si>
  <si>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</si>
  <si>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</si>
  <si>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</si>
  <si>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</si>
  <si>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</si>
  <si>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</si>
  <si>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</si>
  <si>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</si>
  <si>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</si>
  <si>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</si>
  <si>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</si>
  <si>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</si>
  <si>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</si>
  <si>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</si>
  <si>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</si>
  <si>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</si>
  <si>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</si>
  <si>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</si>
  <si>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</si>
  <si>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</si>
  <si>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</si>
  <si>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</si>
  <si>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</si>
  <si>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</si>
  <si>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</si>
  <si>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</si>
  <si>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</si>
  <si>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</si>
  <si>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</si>
  <si>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</si>
  <si>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</si>
  <si>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</si>
  <si>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</si>
  <si>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</si>
  <si>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</si>
  <si>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</si>
  <si>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</si>
  <si>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</si>
  <si>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</si>
  <si>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</si>
  <si>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</si>
  <si>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</si>
  <si>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</si>
  <si>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</si>
  <si>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</si>
  <si>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</si>
  <si>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</si>
  <si>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</si>
  <si>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</si>
  <si>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</si>
  <si>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</si>
  <si>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</si>
  <si>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</si>
  <si>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</si>
  <si>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</si>
  <si>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</si>
  <si>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</si>
  <si>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</si>
  <si>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</si>
  <si>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</si>
  <si>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</si>
  <si>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</si>
  <si>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</si>
  <si>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</si>
  <si>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</si>
  <si>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</si>
  <si>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</si>
  <si>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</si>
  <si>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</si>
  <si>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</si>
  <si>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</si>
  <si>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</si>
  <si>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</si>
  <si>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</si>
  <si>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</si>
  <si>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</si>
  <si>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</si>
  <si>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</si>
  <si>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</si>
  <si>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</si>
  <si>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</si>
  <si>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</si>
  <si>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</si>
  <si>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</si>
  <si>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</si>
  <si>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</si>
  <si>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</si>
  <si>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</si>
  <si>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</si>
  <si>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</si>
  <si>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</si>
  <si>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</si>
  <si>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</si>
  <si>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</si>
  <si>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</si>
  <si>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</si>
  <si>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</si>
  <si>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</si>
  <si>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</si>
  <si>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</si>
  <si>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</si>
  <si>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</si>
  <si>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</si>
  <si>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</si>
  <si>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</si>
  <si>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</si>
  <si>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</si>
  <si>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</si>
  <si>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</si>
  <si>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</si>
  <si>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</si>
  <si>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</si>
  <si>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</si>
  <si>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</si>
  <si>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</si>
  <si>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</si>
  <si>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</si>
  <si>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</si>
  <si>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</si>
  <si>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</si>
  <si>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</si>
  <si>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</si>
  <si>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</si>
  <si>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</si>
  <si>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</si>
  <si>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</si>
  <si>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</si>
  <si>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</si>
  <si>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</si>
  <si>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</si>
  <si>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</si>
  <si>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</si>
  <si>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</si>
  <si>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</si>
  <si>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</si>
  <si>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</si>
  <si>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</si>
  <si>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</si>
  <si>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</si>
  <si>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</si>
  <si>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</si>
  <si>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</si>
  <si>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</si>
  <si>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</si>
  <si>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</si>
  <si>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</si>
  <si>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</si>
  <si>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</si>
  <si>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</si>
  <si>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</si>
  <si>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</si>
  <si>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</si>
  <si>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</si>
  <si>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</si>
  <si>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</si>
  <si>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</si>
  <si>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</si>
  <si>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</si>
  <si>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</si>
  <si>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</si>
  <si>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</si>
  <si>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</si>
  <si>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</si>
  <si>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</si>
  <si>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</si>
  <si>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</si>
  <si>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</si>
  <si>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</si>
  <si>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</si>
  <si>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</si>
  <si>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</si>
  <si>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</si>
  <si>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</si>
  <si>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</si>
  <si>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</si>
  <si>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</si>
  <si>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</si>
  <si>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</si>
  <si>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</si>
  <si>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</si>
  <si>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</si>
  <si>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</si>
  <si>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</si>
  <si>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</si>
  <si>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</si>
  <si>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</si>
  <si>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</si>
  <si>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</si>
  <si>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</si>
  <si>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</si>
  <si>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</si>
  <si>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</si>
  <si>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</si>
  <si>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</si>
  <si>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</si>
  <si>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</si>
  <si>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</si>
  <si>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</si>
  <si>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</si>
  <si>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</si>
  <si>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</si>
  <si>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</si>
  <si>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</si>
  <si>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</si>
  <si>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</si>
  <si>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</si>
  <si>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</si>
  <si>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</si>
  <si>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</si>
  <si>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</si>
  <si>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</si>
  <si>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</si>
  <si>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</si>
  <si>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</si>
  <si>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</si>
  <si>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</si>
  <si>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</si>
  <si>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</si>
  <si>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</si>
  <si>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</si>
  <si>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</si>
  <si>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</si>
  <si>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</si>
  <si>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</si>
  <si>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</si>
  <si>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</si>
  <si>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</si>
  <si>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</si>
  <si>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</si>
  <si>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</si>
  <si>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</si>
  <si>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</si>
  <si>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</si>
  <si>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</si>
  <si>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</si>
  <si>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</si>
  <si>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</si>
  <si>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</si>
  <si>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</si>
  <si>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</si>
  <si>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</si>
  <si>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</si>
  <si>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</si>
  <si>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</si>
  <si>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</si>
  <si>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</si>
  <si>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</si>
  <si>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</si>
  <si>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</si>
  <si>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</si>
  <si>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</si>
  <si>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</si>
  <si>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</si>
  <si>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</si>
  <si>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</si>
  <si>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</si>
  <si>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</si>
  <si>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</si>
  <si>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</si>
  <si>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</si>
  <si>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</si>
  <si>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</si>
  <si>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</si>
  <si>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</si>
  <si>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</si>
  <si>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</si>
  <si>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</si>
  <si>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</si>
  <si>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</si>
  <si>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</si>
  <si>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</si>
  <si>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</si>
  <si>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</si>
  <si>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</si>
  <si>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</si>
  <si>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</si>
  <si>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</si>
  <si>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</si>
  <si>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</si>
  <si>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</si>
  <si>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</si>
  <si>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</si>
  <si>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</si>
  <si>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</si>
  <si>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</si>
  <si>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</si>
  <si>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</si>
  <si>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</si>
  <si>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</si>
  <si>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</si>
  <si>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</si>
  <si>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</si>
  <si>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</si>
  <si>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</si>
  <si>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</si>
  <si>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</si>
  <si>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</si>
  <si>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</si>
  <si>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</si>
  <si>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</si>
  <si>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</si>
  <si>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</si>
  <si>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</si>
  <si>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</si>
  <si>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</si>
  <si>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</si>
  <si>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</si>
  <si>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</si>
  <si>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</si>
  <si>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</si>
  <si>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</si>
  <si>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</si>
  <si>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</si>
  <si>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</si>
  <si>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</si>
  <si>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</si>
  <si>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</si>
  <si>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</si>
  <si>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</si>
  <si>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</si>
  <si>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</si>
  <si>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</si>
  <si>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</si>
  <si>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</si>
  <si>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</si>
  <si>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</si>
  <si>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</si>
  <si>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</si>
  <si>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</si>
  <si>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</si>
  <si>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</si>
  <si>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</si>
  <si>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</si>
  <si>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</si>
  <si>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</si>
  <si>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</si>
  <si>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</si>
  <si>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</si>
  <si>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</si>
  <si>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</si>
  <si>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</si>
  <si>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</si>
  <si>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</si>
  <si>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</si>
  <si>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</si>
  <si>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</si>
  <si>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</si>
  <si>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</si>
  <si>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</si>
  <si>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</si>
  <si>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</si>
  <si>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</si>
  <si>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</si>
  <si>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</si>
  <si>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</si>
  <si>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</si>
  <si>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</si>
  <si>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</si>
  <si>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</si>
  <si>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</si>
  <si>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</si>
  <si>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</si>
  <si>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</si>
  <si>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</si>
  <si>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</si>
  <si>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</si>
  <si>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</si>
  <si>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</si>
  <si>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</si>
  <si>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</si>
  <si>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</si>
  <si>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</si>
  <si>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</si>
  <si>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</si>
  <si>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</si>
  <si>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</si>
  <si>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</si>
  <si>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</si>
  <si>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</si>
  <si>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</si>
  <si>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</si>
  <si>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</si>
  <si>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</si>
  <si>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</si>
  <si>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</si>
  <si>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</si>
  <si>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</si>
  <si>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</si>
  <si>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</si>
  <si>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</si>
  <si>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</si>
  <si>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</si>
  <si>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</si>
  <si>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</si>
  <si>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</si>
  <si>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</si>
  <si>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</si>
  <si>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</si>
  <si>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</si>
  <si>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</si>
  <si>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</si>
  <si>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</si>
  <si>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</si>
  <si>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</si>
  <si>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</si>
  <si>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</si>
  <si>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</si>
  <si>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</si>
  <si>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</si>
  <si>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</si>
  <si>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</si>
  <si>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</si>
  <si>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</si>
  <si>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</si>
  <si>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</si>
  <si>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</si>
  <si>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</si>
  <si>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</si>
  <si>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</si>
  <si>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</si>
  <si>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</si>
  <si>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</si>
  <si>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</si>
  <si>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</si>
  <si>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</si>
  <si>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</si>
  <si>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</si>
  <si>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</si>
  <si>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</si>
  <si>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</si>
  <si>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</si>
  <si>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</si>
  <si>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</si>
  <si>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</si>
  <si>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</si>
  <si>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</si>
  <si>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</si>
  <si>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</si>
  <si>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</si>
  <si>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</si>
  <si>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</si>
  <si>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</si>
  <si>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</si>
  <si>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</si>
  <si>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</si>
  <si>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</si>
  <si>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</si>
  <si>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</si>
  <si>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</si>
  <si>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</si>
  <si>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</si>
  <si>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</si>
  <si>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</si>
  <si>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</si>
  <si>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</si>
  <si>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</si>
  <si>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</si>
  <si>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</si>
  <si>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</si>
  <si>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</si>
  <si>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</si>
  <si>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</si>
  <si>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</si>
  <si>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</si>
  <si>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</si>
  <si>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</si>
  <si>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</si>
  <si>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</si>
  <si>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</si>
  <si>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</si>
  <si>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</si>
  <si>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</si>
  <si>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</si>
  <si>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</si>
  <si>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</si>
  <si>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</si>
  <si>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</si>
  <si>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</si>
  <si>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</si>
  <si>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</si>
  <si>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</si>
  <si>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</si>
  <si>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</si>
  <si>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</si>
  <si>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</si>
  <si>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</si>
  <si>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</si>
  <si>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</si>
  <si>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</si>
  <si>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</si>
  <si>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</si>
  <si>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</si>
  <si>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</si>
  <si>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</si>
  <si>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</si>
  <si>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</si>
  <si>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</si>
  <si>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</si>
  <si>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</si>
  <si>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</si>
  <si>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</si>
  <si>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</si>
  <si>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</si>
  <si>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</si>
  <si>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</si>
  <si>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</si>
  <si>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</si>
  <si>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</si>
  <si>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</si>
  <si>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</si>
  <si>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</si>
  <si>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</si>
  <si>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</si>
  <si>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</si>
  <si>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</si>
  <si>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</si>
  <si>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</si>
  <si>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</si>
  <si>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</si>
  <si>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</si>
  <si>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</si>
  <si>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</si>
  <si>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</si>
  <si>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</si>
  <si>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</si>
  <si>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</si>
  <si>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</si>
  <si>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</si>
  <si>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</si>
  <si>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</si>
  <si>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</si>
  <si>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</si>
  <si>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</si>
  <si>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</si>
  <si>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</si>
  <si>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</si>
  <si>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</si>
  <si>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</si>
  <si>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</si>
  <si>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</si>
  <si>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</si>
  <si>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</si>
  <si>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</si>
  <si>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</si>
  <si>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</si>
  <si>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</si>
  <si>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</si>
  <si>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</si>
  <si>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</si>
  <si>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</si>
  <si>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</si>
  <si>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</si>
  <si>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</si>
  <si>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</si>
  <si>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</si>
  <si>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</si>
  <si>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</si>
  <si>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</si>
  <si>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</si>
  <si>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</si>
  <si>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</si>
  <si>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</si>
  <si>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</si>
  <si>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</si>
  <si>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</si>
  <si>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</si>
  <si>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</si>
  <si>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</si>
  <si>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</si>
  <si>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</si>
  <si>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</si>
  <si>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</si>
  <si>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</si>
  <si>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</si>
  <si>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</si>
  <si>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</si>
  <si>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</si>
  <si>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</si>
  <si>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</si>
  <si>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</si>
  <si>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</si>
  <si>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</si>
  <si>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</si>
  <si>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</si>
  <si>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</si>
  <si>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</si>
  <si>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</si>
  <si>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</si>
  <si>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</si>
  <si>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</si>
  <si>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</si>
  <si>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</si>
  <si>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</si>
  <si>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</si>
  <si>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</si>
  <si>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</si>
  <si>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</si>
  <si>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</si>
  <si>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</si>
  <si>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</si>
  <si>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</si>
  <si>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</si>
  <si>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</si>
  <si>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</si>
  <si>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</si>
  <si>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</si>
  <si>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</si>
  <si>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</si>
  <si>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</si>
  <si>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</si>
  <si>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</si>
  <si>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</si>
  <si>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</si>
  <si>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</si>
  <si>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</si>
  <si>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</si>
  <si>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</si>
  <si>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</si>
  <si>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</si>
  <si>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</si>
  <si>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</si>
  <si>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</si>
  <si>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</si>
  <si>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</si>
  <si>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</si>
  <si>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</si>
  <si>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</si>
  <si>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</si>
  <si>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</si>
  <si>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</si>
  <si>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</si>
  <si>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</si>
  <si>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</si>
  <si>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</si>
  <si>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</si>
  <si>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</si>
  <si>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</si>
  <si>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</si>
  <si>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</si>
  <si>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</si>
  <si>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</si>
  <si>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</si>
  <si>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</si>
  <si>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</si>
  <si>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</si>
  <si>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</si>
  <si>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</si>
  <si>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</si>
  <si>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</si>
  <si>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</si>
  <si>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</si>
  <si>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</si>
  <si>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</si>
  <si>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</si>
  <si>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</si>
  <si>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</si>
  <si>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</si>
  <si>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</si>
  <si>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</si>
  <si>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</si>
  <si>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</si>
  <si>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</si>
  <si>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</si>
  <si>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</si>
  <si>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</si>
  <si>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</si>
  <si>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</si>
  <si>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</si>
  <si>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</si>
  <si>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</si>
  <si>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</si>
  <si>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</si>
  <si>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</si>
  <si>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</si>
  <si>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</si>
  <si>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</si>
  <si>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</si>
  <si>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</si>
  <si>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</si>
  <si>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</si>
  <si>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</si>
  <si>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</si>
  <si>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</si>
  <si>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</si>
  <si>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</si>
  <si>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</si>
  <si>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</si>
  <si>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</si>
  <si>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</si>
  <si>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</si>
  <si>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</si>
  <si>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</si>
  <si>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</si>
  <si>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</si>
  <si>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</si>
  <si>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</si>
  <si>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</si>
  <si>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</si>
  <si>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</si>
  <si>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</si>
  <si>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</si>
  <si>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</si>
  <si>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</si>
  <si>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</si>
  <si>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</si>
  <si>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</si>
  <si>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</si>
  <si>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</si>
  <si>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</si>
  <si>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</si>
  <si>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</si>
  <si>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</si>
  <si>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</si>
  <si>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</si>
  <si>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</si>
  <si>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</si>
  <si>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</si>
  <si>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</si>
  <si>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</si>
  <si>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</si>
  <si>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</si>
  <si>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</si>
  <si>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</si>
  <si>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</si>
  <si>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</si>
  <si>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</si>
  <si>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</si>
  <si>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</si>
  <si>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</si>
  <si>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</si>
  <si>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</si>
  <si>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</si>
  <si>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</si>
  <si>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</si>
  <si>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</si>
  <si>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</si>
  <si>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</si>
  <si>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</si>
  <si>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</si>
  <si>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</si>
  <si>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</si>
  <si>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</si>
  <si>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</si>
  <si>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</si>
  <si>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</si>
  <si>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</si>
  <si>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</si>
  <si>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</si>
  <si>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</si>
  <si>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</si>
  <si>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</si>
  <si>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</si>
  <si>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</si>
  <si>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</si>
  <si>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</si>
  <si>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</si>
  <si>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</si>
  <si>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</si>
  <si>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</si>
  <si>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</si>
  <si>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</si>
  <si>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</si>
  <si>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</si>
  <si>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</si>
  <si>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</si>
  <si>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</si>
  <si>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</si>
  <si>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</si>
  <si>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</si>
  <si>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</si>
  <si>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</si>
  <si>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</si>
  <si>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</si>
  <si>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</si>
  <si>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</si>
  <si>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</si>
  <si>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</si>
  <si>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</si>
  <si>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</si>
  <si>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</si>
  <si>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</si>
  <si>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</si>
  <si>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</si>
  <si>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</si>
  <si>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</si>
  <si>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</si>
  <si>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</si>
  <si>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</si>
  <si>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</si>
  <si>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</si>
  <si>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</si>
  <si>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</si>
  <si>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</si>
  <si>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</si>
  <si>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</si>
  <si>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</si>
  <si>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</si>
  <si>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</si>
  <si>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</si>
  <si>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</si>
  <si>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</si>
  <si>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</si>
  <si>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</si>
  <si>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</si>
  <si>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</si>
  <si>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</si>
  <si>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</si>
  <si>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</si>
  <si>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</si>
  <si>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</si>
  <si>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</si>
  <si>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</si>
  <si>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</si>
  <si>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</si>
  <si>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</si>
  <si>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</si>
  <si>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</si>
  <si>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</si>
  <si>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</si>
  <si>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</si>
  <si>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</si>
  <si>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</si>
  <si>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</si>
  <si>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</si>
  <si>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</si>
  <si>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</si>
  <si>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</si>
  <si>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</si>
  <si>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</si>
  <si>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</si>
  <si>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</si>
  <si>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</si>
  <si>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</si>
  <si>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</si>
  <si>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</si>
  <si>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</si>
  <si>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</si>
  <si>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</si>
  <si>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</si>
  <si>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</si>
  <si>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</si>
  <si>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</si>
  <si>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</si>
  <si>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</si>
  <si>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</si>
  <si>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</si>
  <si>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</si>
  <si>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</si>
  <si>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</si>
  <si>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</si>
  <si>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</si>
  <si>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</si>
  <si>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</si>
  <si>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</si>
  <si>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</si>
  <si>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</si>
  <si>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</si>
  <si>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</si>
  <si>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</si>
  <si>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</si>
  <si>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</si>
  <si>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</si>
  <si>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</si>
  <si>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</si>
  <si>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</si>
  <si>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</si>
  <si>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</si>
  <si>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</si>
  <si>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</si>
  <si>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</si>
  <si>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</si>
  <si>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</si>
  <si>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</si>
  <si>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</si>
  <si>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</si>
  <si>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</si>
  <si>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</si>
  <si>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</si>
  <si>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</si>
  <si>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</si>
  <si>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</si>
  <si>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</si>
  <si>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</si>
  <si>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</si>
  <si>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</si>
  <si>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</si>
  <si>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</si>
  <si>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</si>
  <si>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</si>
  <si>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</si>
  <si>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</si>
  <si>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</si>
  <si>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</si>
  <si>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</si>
  <si>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</si>
  <si>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</si>
  <si>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</si>
  <si>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</si>
  <si>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</si>
  <si>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</si>
  <si>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</si>
  <si>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</si>
  <si>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</si>
  <si>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</si>
  <si>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</si>
  <si>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</si>
  <si>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</si>
  <si>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</si>
  <si>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</si>
  <si>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</si>
  <si>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</si>
  <si>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</si>
  <si>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</si>
  <si>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</si>
  <si>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</si>
  <si>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</si>
  <si>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</si>
  <si>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</si>
  <si>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</si>
  <si>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</si>
  <si>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</si>
  <si>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</si>
  <si>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</si>
  <si>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</si>
  <si>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</si>
  <si>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</si>
  <si>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</si>
  <si>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</si>
  <si>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</si>
  <si>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</si>
  <si>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</si>
  <si>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</si>
  <si>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</si>
  <si>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</si>
  <si>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</si>
  <si>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</si>
  <si>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</si>
  <si>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</si>
  <si>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</si>
  <si>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</si>
  <si>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</si>
  <si>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</si>
  <si>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</si>
  <si>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</si>
  <si>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</si>
  <si>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</si>
  <si>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</si>
  <si>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</si>
  <si>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</si>
  <si>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</si>
  <si>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</si>
  <si>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</si>
  <si>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</si>
  <si>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</si>
  <si>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</si>
  <si>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</si>
  <si>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</si>
  <si>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</si>
  <si>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</si>
  <si>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</si>
  <si>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</si>
  <si>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</si>
  <si>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</si>
  <si>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</si>
  <si>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</si>
  <si>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</si>
  <si>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</si>
  <si>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</si>
  <si>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</si>
  <si>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</si>
  <si>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</si>
  <si>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</si>
  <si>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</si>
  <si>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</si>
  <si>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</si>
  <si>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</si>
  <si>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</si>
  <si>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</si>
  <si>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</si>
  <si>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</si>
  <si>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</si>
  <si>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</si>
  <si>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</si>
  <si>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</si>
  <si>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</si>
  <si>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</si>
  <si>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</si>
  <si>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</si>
  <si>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</si>
  <si>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</si>
  <si>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</si>
  <si>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</si>
  <si>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</si>
  <si>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</si>
  <si>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</si>
  <si>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</si>
  <si>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</si>
  <si>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</si>
  <si>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</si>
  <si>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</si>
  <si>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</si>
  <si>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</si>
  <si>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</si>
  <si>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</si>
  <si>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</si>
  <si>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</si>
  <si>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</si>
  <si>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</si>
  <si>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</si>
  <si>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</si>
  <si>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</si>
  <si>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</si>
  <si>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</si>
  <si>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</si>
  <si>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</si>
  <si>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</si>
  <si>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</si>
  <si>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</si>
  <si>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</si>
  <si>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</si>
  <si>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</si>
  <si>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</si>
  <si>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</si>
  <si>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</si>
  <si>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</si>
  <si>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</si>
  <si>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</si>
  <si>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</si>
  <si>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</si>
  <si>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</si>
  <si>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</si>
  <si>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</si>
  <si>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</si>
  <si>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</si>
  <si>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</si>
  <si>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</si>
  <si>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</si>
  <si>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</si>
  <si>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</si>
  <si>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</si>
  <si>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</si>
  <si>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</si>
  <si>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</si>
  <si>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</si>
  <si>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</si>
  <si>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</si>
  <si>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</si>
  <si>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</si>
  <si>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</si>
  <si>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</si>
  <si>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</si>
  <si>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</si>
  <si>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</si>
  <si>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</si>
  <si>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</si>
  <si>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</si>
  <si>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</si>
  <si>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</si>
  <si>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</si>
  <si>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</si>
  <si>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</si>
  <si>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</si>
  <si>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</si>
  <si>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</si>
  <si>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</si>
  <si>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</si>
  <si>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</si>
  <si>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</si>
  <si>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</si>
  <si>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</si>
  <si>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</si>
  <si>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</si>
  <si>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</si>
  <si>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</si>
  <si>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</si>
  <si>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</si>
  <si>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</si>
  <si>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</si>
  <si>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</si>
  <si>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</si>
  <si>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</si>
  <si>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</si>
  <si>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</si>
  <si>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</si>
  <si>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</si>
  <si>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</si>
  <si>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</si>
  <si>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</si>
  <si>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</si>
  <si>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</si>
  <si>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</si>
  <si>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</si>
  <si>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</si>
  <si>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</si>
  <si>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</si>
  <si>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</si>
  <si>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</si>
  <si>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</si>
  <si>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</si>
  <si>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</si>
  <si>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</si>
  <si>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</si>
  <si>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</si>
  <si>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</si>
  <si>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</si>
  <si>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</si>
  <si>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</si>
  <si>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</si>
  <si>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</si>
  <si>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</si>
  <si>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</si>
  <si>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</si>
  <si>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</si>
  <si>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</si>
  <si>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</si>
  <si>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</si>
  <si>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</si>
  <si>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</si>
  <si>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</si>
  <si>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</si>
  <si>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</si>
  <si>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</si>
  <si>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</si>
  <si>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</si>
  <si>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</si>
  <si>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</si>
  <si>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</si>
  <si>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</si>
  <si>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</si>
  <si>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</si>
  <si>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</si>
  <si>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</si>
  <si>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</si>
  <si>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</si>
  <si>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</si>
  <si>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</si>
  <si>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</si>
  <si>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</si>
  <si>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</si>
  <si>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</si>
  <si>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</si>
  <si>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</si>
  <si>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</si>
  <si>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</si>
  <si>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</si>
  <si>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</si>
  <si>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</si>
  <si>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</si>
  <si>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</si>
  <si>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</si>
  <si>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</si>
  <si>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</si>
  <si>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</si>
  <si>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</si>
  <si>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</si>
  <si>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</si>
  <si>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</si>
  <si>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</si>
  <si>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</si>
  <si>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</si>
  <si>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</si>
  <si>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</si>
  <si>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</si>
  <si>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</si>
  <si>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</si>
  <si>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</si>
  <si>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</si>
  <si>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</si>
  <si>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</si>
  <si>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</si>
  <si>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</si>
  <si>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</si>
  <si>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</si>
  <si>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</si>
  <si>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</si>
  <si>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</si>
  <si>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</si>
  <si>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</si>
  <si>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</si>
  <si>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</si>
  <si>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</si>
  <si>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</si>
  <si>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</si>
  <si>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</si>
  <si>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</si>
  <si>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</si>
  <si>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</si>
  <si>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</si>
  <si>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</si>
  <si>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</si>
  <si>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</si>
  <si>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</si>
  <si>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</si>
  <si>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</si>
  <si>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</si>
  <si>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</si>
  <si>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</si>
  <si>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</si>
  <si>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</si>
  <si>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</si>
  <si>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</si>
  <si>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</si>
  <si>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</si>
  <si>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</si>
  <si>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</si>
  <si>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</si>
  <si>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</si>
  <si>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</si>
  <si>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</si>
  <si>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</si>
  <si>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</si>
  <si>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</si>
  <si>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</si>
  <si>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</si>
  <si>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</si>
  <si>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</si>
  <si>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</si>
  <si>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</si>
  <si>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</si>
  <si>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</si>
  <si>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</si>
  <si>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</si>
  <si>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</si>
  <si>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</si>
  <si>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</si>
  <si>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</si>
  <si>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</si>
  <si>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</si>
  <si>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</si>
  <si>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</si>
  <si>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</si>
  <si>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</si>
  <si>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</si>
  <si>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</si>
  <si>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</si>
  <si>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</si>
  <si>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</si>
  <si>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</si>
  <si>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</si>
  <si>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</si>
  <si>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</si>
  <si>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</si>
  <si>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</si>
  <si>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</si>
  <si>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</si>
  <si>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</si>
  <si>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</si>
  <si>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</si>
  <si>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</si>
  <si>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</si>
  <si>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</si>
  <si>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</si>
  <si>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</si>
  <si>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</si>
  <si>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</si>
  <si>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</si>
  <si>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</si>
  <si>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</si>
  <si>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</si>
  <si>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</si>
  <si>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</si>
  <si>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</si>
  <si>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</si>
  <si>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</si>
  <si>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</si>
  <si>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</si>
  <si>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</si>
  <si>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</si>
  <si>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</si>
  <si>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</si>
  <si>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</si>
  <si>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</si>
  <si>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</si>
  <si>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</si>
  <si>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</si>
  <si>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</si>
  <si>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</si>
  <si>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</si>
  <si>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</si>
  <si>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</si>
  <si>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</si>
  <si>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</si>
  <si>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</si>
  <si>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</si>
  <si>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</si>
  <si>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</si>
  <si>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</si>
  <si>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</si>
  <si>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</si>
  <si>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</si>
  <si>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</si>
  <si>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</si>
  <si>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</si>
  <si>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</si>
  <si>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</si>
  <si>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</si>
  <si>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</si>
  <si>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</si>
  <si>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</si>
  <si>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</si>
  <si>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</si>
  <si>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</si>
  <si>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</si>
  <si>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</si>
  <si>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</si>
  <si>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</si>
  <si>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</si>
  <si>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</si>
  <si>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</si>
  <si>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</si>
  <si>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</si>
  <si>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</si>
  <si>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</si>
  <si>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</si>
  <si>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</si>
  <si>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</si>
  <si>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</si>
  <si>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</si>
  <si>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</si>
  <si>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</si>
  <si>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</si>
  <si>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</si>
  <si>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</si>
  <si>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</si>
  <si>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</si>
  <si>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</si>
  <si>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</si>
  <si>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</si>
  <si>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</si>
  <si>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</si>
  <si>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</si>
  <si>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</si>
  <si>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</si>
  <si>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</si>
  <si>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</si>
  <si>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</si>
  <si>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</si>
  <si>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</si>
  <si>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</si>
  <si>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</si>
  <si>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</si>
  <si>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</si>
  <si>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</si>
  <si>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</si>
  <si>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</si>
  <si>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</si>
  <si>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</si>
  <si>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</si>
  <si>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</si>
  <si>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</si>
  <si>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</si>
  <si>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</si>
  <si>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</si>
  <si>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</si>
  <si>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</si>
  <si>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</si>
  <si>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</si>
  <si>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</si>
  <si>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</si>
  <si>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</si>
  <si>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</si>
  <si>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</si>
  <si>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</si>
  <si>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</si>
  <si>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</si>
  <si>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</si>
  <si>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</si>
  <si>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</si>
  <si>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</si>
  <si>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</si>
  <si>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</si>
  <si>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</si>
  <si>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</si>
  <si>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</si>
  <si>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</si>
  <si>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</si>
  <si>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</si>
  <si>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</si>
  <si>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</si>
  <si>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</si>
  <si>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</si>
  <si>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</si>
  <si>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</si>
  <si>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</si>
  <si>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</si>
  <si>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</si>
  <si>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</si>
  <si>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</si>
  <si>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</si>
  <si>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</si>
  <si>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</si>
  <si>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</si>
  <si>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</si>
  <si>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</si>
  <si>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</si>
  <si>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</si>
  <si>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</si>
  <si>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</si>
  <si>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</si>
  <si>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</si>
  <si>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</si>
  <si>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</si>
  <si>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</si>
  <si>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</si>
  <si>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</si>
  <si>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</si>
  <si>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</si>
  <si>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</si>
  <si>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</si>
  <si>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</si>
  <si>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</si>
  <si>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</si>
  <si>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</si>
  <si>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</si>
  <si>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</si>
  <si>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</si>
  <si>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</si>
  <si>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</si>
  <si>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</si>
  <si>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</si>
  <si>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</si>
  <si>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</si>
  <si>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</si>
  <si>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</si>
  <si>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</si>
  <si>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</si>
  <si>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</si>
  <si>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</si>
  <si>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</si>
  <si>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</si>
  <si>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</si>
  <si>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</si>
  <si>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</si>
  <si>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</si>
  <si>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</si>
  <si>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</si>
  <si>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</si>
  <si>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</si>
  <si>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</si>
  <si>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</si>
  <si>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</si>
  <si>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</si>
  <si>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</si>
  <si>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</si>
  <si>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</si>
  <si>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</si>
  <si>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</si>
  <si>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</si>
  <si>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</si>
  <si>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</si>
  <si>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</si>
  <si>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</si>
  <si>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</si>
  <si>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</si>
  <si>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</si>
  <si>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</si>
  <si>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</si>
  <si>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</si>
  <si>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</si>
  <si>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</si>
  <si>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</si>
  <si>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</si>
  <si>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</si>
  <si>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</si>
  <si>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</si>
  <si>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</si>
  <si>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</si>
  <si>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</si>
  <si>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</si>
  <si>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</si>
  <si>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</si>
  <si>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</si>
  <si>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</si>
  <si>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</si>
  <si>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</si>
  <si>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</si>
  <si>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</si>
  <si>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</si>
  <si>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</si>
  <si>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</si>
  <si>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</si>
  <si>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</si>
  <si>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</si>
  <si>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</si>
  <si>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</si>
  <si>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</si>
  <si>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</si>
  <si>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</si>
  <si>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</si>
  <si>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</si>
  <si>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</si>
  <si>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</si>
  <si>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</si>
  <si>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</si>
  <si>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</si>
  <si>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</si>
  <si>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</si>
  <si>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</si>
  <si>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</si>
  <si>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</si>
  <si>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</si>
  <si>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</si>
  <si>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</si>
  <si>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</si>
  <si>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</si>
  <si>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</si>
  <si>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</si>
  <si>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</si>
  <si>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</si>
  <si>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</si>
  <si>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</si>
  <si>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</si>
  <si>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</si>
  <si>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</si>
  <si>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</si>
  <si>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</si>
  <si>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</si>
  <si>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</si>
  <si>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</si>
  <si>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</si>
  <si>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</si>
  <si>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</si>
  <si>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</si>
  <si>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</si>
  <si>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</si>
  <si>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</si>
  <si>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</si>
  <si>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</si>
  <si>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</si>
  <si>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</si>
  <si>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</si>
  <si>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</si>
  <si>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</si>
  <si>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</si>
  <si>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</si>
  <si>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</si>
  <si>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</si>
  <si>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</si>
  <si>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</si>
  <si>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</si>
  <si>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</si>
  <si>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</si>
  <si>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</si>
  <si>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</si>
  <si>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</si>
  <si>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</si>
  <si>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</si>
  <si>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</si>
  <si>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</si>
  <si>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</si>
  <si>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</si>
  <si>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</si>
  <si>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</si>
  <si>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</si>
  <si>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</si>
  <si>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</si>
  <si>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</si>
  <si>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</si>
  <si>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</si>
  <si>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</si>
  <si>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</si>
  <si>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</si>
  <si>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</si>
  <si>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</si>
  <si>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</si>
  <si>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</si>
  <si>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</si>
  <si>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</si>
  <si>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</si>
  <si>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</si>
  <si>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</si>
  <si>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</si>
  <si>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</si>
  <si>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</si>
  <si>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</si>
  <si>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</si>
  <si>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</si>
  <si>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</si>
  <si>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</si>
  <si>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</si>
  <si>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</si>
  <si>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</si>
  <si>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</si>
  <si>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</si>
  <si>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</si>
  <si>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</si>
  <si>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</si>
  <si>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</si>
  <si>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</si>
  <si>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</si>
  <si>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</si>
  <si>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</si>
  <si>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</si>
  <si>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</si>
  <si>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</si>
  <si>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</si>
  <si>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</si>
  <si>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</si>
  <si>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</si>
  <si>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</si>
  <si>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</si>
  <si>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</si>
  <si>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</si>
  <si>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</si>
  <si>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</si>
  <si>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</si>
  <si>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</si>
  <si>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</si>
  <si>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</si>
  <si>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</si>
  <si>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</si>
  <si>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</si>
  <si>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</si>
  <si>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</si>
  <si>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</si>
  <si>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</si>
  <si>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</si>
  <si>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</si>
  <si>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</si>
  <si>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</si>
  <si>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</si>
  <si>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</si>
  <si>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</si>
  <si>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</si>
  <si>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</si>
  <si>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</si>
  <si>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</si>
  <si>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</si>
  <si>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</si>
  <si>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</si>
  <si>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</si>
  <si>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</si>
  <si>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</si>
  <si>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</si>
  <si>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</si>
  <si>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</si>
  <si>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</si>
  <si>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</si>
  <si>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</si>
  <si>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</si>
  <si>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</si>
  <si>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</si>
  <si>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</si>
  <si>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</si>
  <si>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</si>
  <si>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</si>
  <si>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</si>
  <si>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</si>
  <si>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</si>
  <si>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</si>
  <si>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</si>
  <si>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</si>
  <si>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</si>
  <si>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</si>
  <si>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</si>
  <si>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</si>
  <si>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</si>
  <si>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</si>
  <si>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</si>
  <si>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</si>
  <si>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</si>
  <si>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</si>
  <si>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</si>
  <si>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</si>
  <si>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</si>
  <si>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</si>
  <si>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</si>
  <si>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</si>
  <si>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</si>
  <si>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</si>
  <si>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</si>
  <si>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</si>
  <si>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</si>
  <si>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</si>
  <si>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</si>
  <si>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</si>
  <si>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</si>
  <si>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</si>
  <si>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</si>
  <si>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</si>
  <si>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</si>
  <si>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</si>
  <si>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</si>
  <si>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</si>
  <si>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</si>
  <si>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</si>
  <si>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</si>
  <si>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</si>
  <si>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</si>
  <si>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</si>
  <si>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</si>
  <si>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</si>
  <si>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</si>
  <si>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</si>
  <si>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</si>
  <si>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</si>
  <si>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</si>
  <si>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</si>
  <si>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</si>
  <si>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</si>
  <si>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</si>
  <si>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</si>
  <si>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</si>
  <si>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</si>
  <si>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</si>
  <si>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</si>
  <si>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</si>
  <si>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</si>
  <si>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</si>
  <si>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</si>
  <si>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</si>
  <si>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</si>
  <si>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</si>
  <si>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</si>
  <si>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</si>
  <si>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</si>
  <si>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</si>
  <si>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</si>
  <si>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</si>
  <si>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</si>
  <si>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</si>
  <si>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</si>
  <si>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</si>
  <si>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</si>
  <si>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</si>
  <si>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</si>
  <si>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</si>
  <si>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</si>
  <si>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</si>
  <si>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</si>
  <si>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</si>
  <si>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</si>
  <si>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</si>
  <si>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</si>
  <si>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</si>
  <si>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</si>
  <si>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</si>
  <si>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</si>
  <si>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</si>
  <si>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</si>
  <si>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</si>
  <si>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</si>
  <si>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</si>
  <si>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</si>
  <si>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</si>
  <si>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</si>
  <si>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</si>
  <si>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</si>
  <si>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</si>
  <si>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</si>
  <si>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</si>
  <si>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</si>
  <si>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</si>
  <si>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</si>
  <si>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</si>
  <si>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</si>
  <si>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</si>
  <si>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</si>
  <si>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</si>
  <si>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</si>
  <si>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</si>
  <si>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</si>
  <si>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</si>
  <si>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</si>
  <si>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</si>
  <si>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</si>
  <si>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</si>
  <si>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</si>
  <si>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</si>
  <si>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</si>
  <si>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</si>
  <si>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</si>
  <si>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</si>
  <si>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</si>
  <si>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</si>
  <si>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</si>
  <si>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</si>
  <si>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</si>
  <si>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</si>
  <si>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</si>
  <si>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</si>
  <si>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</si>
  <si>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</si>
  <si>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</si>
  <si>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</si>
  <si>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</si>
  <si>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</si>
  <si>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</si>
  <si>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</si>
  <si>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</si>
  <si>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</si>
  <si>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</si>
  <si>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</si>
  <si>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</si>
  <si>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</si>
  <si>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</si>
  <si>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</si>
  <si>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</si>
  <si>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</si>
  <si>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</si>
  <si>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</si>
  <si>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</si>
  <si>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</si>
  <si>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</si>
  <si>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</si>
  <si>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</si>
  <si>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</si>
  <si>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</si>
  <si>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</si>
  <si>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</si>
  <si>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</si>
  <si>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</si>
  <si>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</si>
  <si>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</si>
  <si>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</si>
  <si>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</si>
  <si>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</si>
  <si>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</si>
  <si>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</si>
  <si>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</si>
  <si>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</si>
  <si>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</si>
  <si>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</si>
  <si>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</si>
  <si>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</si>
  <si>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</si>
  <si>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</si>
  <si>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</si>
  <si>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</si>
  <si>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</si>
  <si>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</si>
  <si>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</si>
  <si>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</si>
  <si>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</si>
  <si>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</si>
  <si>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</si>
  <si>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</si>
  <si>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</si>
  <si>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</si>
  <si>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</si>
  <si>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</si>
  <si>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</si>
  <si>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</si>
  <si>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</si>
  <si>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</si>
  <si>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</si>
  <si>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</si>
  <si>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</si>
  <si>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</si>
  <si>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</si>
  <si>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</si>
  <si>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</si>
  <si>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</si>
  <si>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</si>
  <si>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</si>
  <si>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</si>
  <si>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</si>
  <si>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</si>
  <si>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</si>
  <si>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</si>
  <si>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</si>
  <si>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</si>
  <si>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</si>
  <si>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</si>
  <si>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</si>
  <si>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</si>
  <si>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</si>
  <si>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</si>
  <si>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</si>
  <si>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</si>
  <si>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</si>
  <si>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</si>
  <si>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</si>
  <si>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</si>
  <si>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</si>
  <si>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</si>
  <si>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</si>
  <si>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</si>
  <si>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</si>
  <si>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</si>
  <si>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</si>
  <si>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</si>
  <si>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</si>
  <si>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</si>
  <si>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</si>
  <si>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</si>
  <si>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</si>
  <si>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</si>
  <si>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</si>
  <si>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</si>
  <si>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</si>
  <si>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</si>
  <si>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</si>
  <si>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</si>
  <si>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</si>
  <si>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</si>
  <si>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</si>
  <si>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</si>
  <si>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</si>
  <si>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</si>
  <si>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</si>
  <si>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</si>
  <si>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</si>
  <si>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</si>
  <si>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</si>
  <si>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</si>
  <si>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</si>
  <si>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</si>
  <si>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</si>
  <si>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</si>
  <si>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</si>
  <si>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</si>
  <si>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</si>
  <si>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</si>
  <si>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</si>
  <si>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</si>
  <si>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</si>
  <si>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</si>
  <si>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</si>
  <si>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</si>
  <si>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</si>
  <si>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</si>
  <si>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</si>
  <si>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</si>
  <si>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</si>
  <si>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</si>
  <si>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</si>
  <si>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</si>
  <si>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</si>
  <si>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</si>
  <si>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</si>
  <si>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</si>
  <si>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</si>
  <si>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</si>
  <si>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</si>
  <si>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</si>
  <si>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</si>
  <si>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</si>
  <si>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</si>
  <si>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</si>
  <si>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</si>
  <si>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</si>
  <si>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</si>
  <si>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</si>
  <si>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</si>
  <si>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</si>
  <si>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</si>
  <si>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</si>
  <si>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</si>
  <si>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</si>
  <si>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</si>
  <si>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</si>
  <si>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</si>
  <si>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</si>
  <si>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</si>
  <si>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</si>
  <si>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</si>
  <si>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</si>
  <si>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</si>
  <si>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</si>
  <si>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</si>
  <si>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</si>
  <si>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</si>
  <si>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</si>
  <si>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</si>
  <si>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</si>
  <si>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</si>
  <si>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</si>
  <si>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</si>
  <si>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</si>
  <si>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</si>
  <si>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</si>
  <si>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</si>
  <si>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</si>
  <si>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</si>
  <si>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</si>
  <si>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</si>
  <si>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</si>
  <si>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</si>
  <si>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</si>
  <si>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</si>
  <si>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</si>
  <si>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</si>
  <si>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</si>
  <si>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</si>
  <si>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</si>
  <si>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</si>
  <si>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</si>
  <si>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</si>
  <si>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</si>
  <si>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</si>
  <si>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</si>
  <si>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</si>
  <si>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</si>
  <si>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</si>
  <si>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</si>
  <si>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</si>
  <si>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</si>
  <si>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</si>
  <si>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</si>
  <si>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</si>
  <si>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</si>
  <si>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</si>
  <si>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</si>
  <si>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</si>
  <si>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</si>
  <si>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</si>
  <si>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</si>
  <si>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</si>
  <si>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</si>
  <si>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</si>
  <si>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</si>
  <si>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</si>
  <si>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</si>
  <si>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</si>
  <si>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</si>
  <si>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</si>
  <si>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</si>
  <si>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</si>
  <si>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</si>
  <si>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</si>
  <si>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</si>
  <si>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</si>
  <si>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</si>
  <si>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</si>
  <si>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</si>
  <si>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</si>
  <si>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</si>
  <si>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</si>
  <si>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</si>
  <si>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</si>
  <si>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</si>
  <si>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</si>
  <si>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</si>
  <si>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</si>
  <si>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</si>
  <si>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</si>
  <si>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</si>
  <si>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</si>
  <si>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</si>
  <si>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</si>
  <si>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</si>
  <si>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</si>
  <si>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</si>
  <si>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</si>
  <si>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</si>
  <si>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</si>
  <si>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</si>
  <si>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</si>
  <si>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</si>
  <si>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</si>
  <si>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</si>
  <si>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</si>
  <si>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</si>
  <si>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</si>
  <si>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</si>
  <si>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</si>
  <si>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</si>
  <si>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</si>
  <si>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</si>
  <si>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</si>
  <si>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</si>
  <si>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</si>
  <si>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</si>
  <si>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</si>
  <si>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</si>
  <si>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</si>
  <si>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</si>
  <si>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</si>
  <si>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</si>
  <si>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</si>
  <si>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</si>
  <si>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</si>
  <si>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</si>
  <si>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</si>
  <si>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</si>
  <si>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</si>
  <si>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</si>
  <si>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</si>
  <si>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</si>
  <si>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</si>
  <si>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</si>
  <si>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</si>
  <si>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</si>
  <si>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</si>
  <si>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</si>
  <si>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</si>
  <si>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</si>
  <si>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</si>
  <si>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</si>
  <si>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</si>
  <si>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</si>
  <si>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</si>
  <si>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</si>
  <si>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</si>
  <si>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</si>
  <si>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</si>
  <si>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</si>
  <si>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</si>
  <si>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</si>
  <si>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</si>
  <si>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</si>
  <si>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</si>
  <si>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</si>
  <si>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</si>
  <si>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</si>
  <si>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</si>
  <si>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</si>
  <si>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</si>
  <si>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</si>
  <si>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</si>
  <si>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</si>
  <si>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</si>
  <si>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</si>
  <si>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</si>
  <si>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</si>
  <si>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</si>
  <si>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</si>
  <si>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</si>
  <si>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</si>
  <si>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</si>
  <si>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</si>
  <si>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</si>
  <si>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</si>
  <si>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</si>
  <si>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</si>
  <si>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</si>
  <si>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</si>
  <si>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</si>
  <si>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</si>
  <si>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</si>
  <si>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</si>
  <si>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</si>
  <si>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</si>
  <si>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</si>
  <si>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</si>
  <si>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</si>
  <si>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</si>
  <si>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</si>
  <si>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</si>
  <si>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</si>
  <si>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</si>
  <si>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</si>
  <si>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</si>
  <si>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</si>
  <si>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</si>
  <si>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</si>
  <si>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</si>
  <si>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</si>
  <si>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</si>
  <si>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</si>
  <si>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</si>
  <si>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</si>
  <si>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</si>
  <si>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</si>
  <si>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</si>
  <si>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</si>
  <si>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</si>
  <si>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</si>
  <si>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</si>
  <si>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</si>
  <si>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</si>
  <si>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</si>
  <si>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</si>
  <si>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</si>
  <si>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</si>
  <si>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</si>
  <si>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</si>
  <si>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</si>
  <si>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</si>
  <si>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</si>
  <si>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</si>
  <si>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</si>
  <si>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</si>
  <si>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</si>
  <si>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</si>
  <si>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</si>
  <si>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</si>
  <si>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</si>
  <si>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</si>
  <si>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</si>
  <si>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</si>
  <si>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</si>
  <si>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</si>
  <si>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</si>
  <si>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</si>
  <si>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</si>
  <si>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</si>
  <si>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</si>
  <si>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</si>
  <si>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</si>
  <si>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</si>
  <si>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</si>
  <si>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</si>
  <si>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</si>
  <si>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</si>
  <si>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</si>
  <si>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</si>
  <si>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</si>
  <si>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</si>
  <si>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</si>
  <si>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</si>
  <si>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</si>
  <si>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</si>
  <si>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</si>
  <si>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</si>
  <si>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</si>
  <si>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</si>
  <si>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</si>
  <si>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</si>
  <si>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</si>
  <si>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</si>
  <si>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</si>
  <si>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</si>
  <si>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</si>
  <si>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</si>
  <si>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</si>
  <si>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</si>
  <si>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</si>
  <si>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</si>
  <si>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</si>
  <si>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</si>
  <si>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</si>
  <si>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</si>
  <si>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</si>
  <si>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</si>
  <si>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</si>
  <si>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</si>
  <si>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</si>
  <si>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</si>
  <si>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</si>
  <si>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</si>
  <si>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</si>
  <si>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</si>
  <si>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</si>
  <si>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</si>
  <si>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</si>
  <si>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</si>
  <si>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</si>
  <si>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</si>
  <si>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</si>
  <si>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</si>
  <si>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</si>
  <si>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</si>
  <si>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</si>
  <si>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</si>
  <si>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</si>
  <si>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</si>
  <si>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</si>
  <si>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</si>
  <si>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</si>
  <si>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</si>
  <si>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</si>
  <si>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</si>
  <si>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</si>
  <si>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</si>
  <si>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</si>
  <si>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</si>
  <si>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</si>
  <si>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</si>
  <si>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</si>
  <si>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</si>
  <si>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</si>
  <si>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</si>
  <si>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</si>
  <si>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</si>
  <si>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</si>
  <si>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</si>
  <si>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</si>
  <si>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</si>
  <si>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</si>
  <si>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</si>
  <si>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</si>
  <si>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</si>
  <si>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</si>
  <si>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</si>
  <si>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</si>
  <si>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</si>
  <si>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</si>
  <si>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</si>
  <si>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</si>
  <si>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</si>
  <si>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</si>
  <si>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</si>
  <si>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</si>
  <si>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</si>
  <si>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</si>
  <si>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</si>
  <si>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</si>
  <si>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</si>
  <si>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</si>
  <si>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</si>
  <si>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</si>
  <si>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</si>
  <si>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</si>
  <si>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</si>
  <si>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</si>
  <si>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</si>
  <si>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</si>
  <si>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</si>
  <si>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</si>
  <si>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</si>
  <si>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</si>
  <si>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</si>
  <si>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</si>
  <si>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</si>
  <si>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</si>
  <si>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</si>
  <si>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</si>
  <si>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</si>
  <si>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</si>
  <si>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</si>
  <si>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</si>
  <si>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</si>
  <si>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</si>
  <si>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</si>
  <si>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</si>
  <si>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</si>
  <si>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</si>
  <si>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</si>
  <si>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</si>
  <si>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</si>
  <si>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</si>
  <si>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</si>
  <si>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</si>
  <si>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</si>
  <si>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</si>
  <si>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</si>
  <si>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</si>
  <si>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</si>
  <si>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</si>
  <si>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</si>
  <si>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</si>
  <si>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</si>
  <si>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</si>
  <si>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</si>
  <si>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</si>
  <si>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</si>
  <si>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</si>
  <si>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</si>
  <si>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</si>
  <si>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</si>
  <si>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</si>
  <si>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</si>
  <si>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</si>
  <si>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</si>
  <si>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</si>
  <si>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</si>
  <si>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</si>
  <si>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</si>
  <si>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</si>
  <si>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</si>
  <si>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</si>
  <si>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</si>
  <si>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</si>
  <si>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</si>
  <si>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</si>
  <si>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</si>
  <si>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</si>
  <si>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</si>
  <si>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</si>
  <si>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</si>
  <si>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</si>
  <si>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</si>
  <si>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</si>
  <si>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</si>
  <si>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</si>
  <si>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</si>
  <si>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</si>
  <si>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</si>
  <si>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</si>
  <si>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</si>
  <si>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</si>
  <si>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</si>
  <si>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</si>
  <si>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</si>
  <si>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</si>
  <si>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</si>
  <si>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</si>
  <si>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</si>
  <si>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</si>
  <si>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</si>
  <si>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</si>
  <si>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</si>
  <si>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</si>
  <si>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</si>
  <si>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</si>
  <si>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</si>
  <si>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</si>
  <si>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</si>
  <si>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</si>
  <si>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</si>
  <si>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</si>
  <si>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</si>
  <si>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</si>
  <si>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</si>
  <si>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</si>
  <si>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</si>
  <si>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</si>
  <si>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</si>
  <si>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</si>
  <si>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</si>
  <si>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</si>
  <si>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</si>
  <si>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</si>
  <si>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</si>
  <si>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</si>
  <si>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</si>
  <si>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</si>
  <si>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</si>
  <si>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</si>
  <si>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</si>
  <si>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</si>
  <si>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</si>
  <si>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</si>
  <si>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</si>
  <si>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</si>
  <si>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</si>
  <si>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</si>
  <si>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</si>
  <si>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</si>
  <si>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</si>
  <si>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</si>
  <si>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</si>
  <si>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</si>
  <si>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</si>
  <si>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</si>
  <si>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</si>
  <si>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</si>
  <si>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</si>
  <si>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</si>
  <si>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</si>
  <si>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</si>
  <si>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</si>
  <si>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</si>
  <si>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</si>
  <si>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</si>
  <si>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</si>
  <si>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</si>
  <si>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</si>
  <si>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</si>
  <si>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</si>
  <si>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</si>
  <si>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</si>
  <si>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</si>
  <si>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</si>
  <si>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</si>
  <si>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</si>
  <si>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</si>
  <si>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</si>
  <si>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</si>
  <si>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</si>
  <si>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</si>
  <si>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</si>
  <si>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</si>
  <si>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</si>
  <si>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</si>
  <si>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</si>
  <si>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</si>
  <si>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</si>
  <si>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</si>
  <si>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</si>
  <si>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</si>
  <si>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</si>
  <si>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</si>
  <si>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</si>
  <si>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</si>
  <si>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</si>
  <si>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</si>
  <si>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</si>
  <si>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</si>
  <si>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</si>
  <si>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</si>
  <si>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</si>
  <si>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</si>
  <si>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</si>
  <si>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</si>
  <si>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</si>
  <si>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</si>
  <si>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</si>
  <si>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</si>
  <si>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</si>
  <si>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</si>
  <si>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</si>
  <si>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</si>
  <si>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</si>
  <si>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</si>
  <si>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</si>
  <si>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</si>
  <si>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</si>
  <si>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</si>
  <si>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</si>
  <si>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</si>
  <si>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</si>
  <si>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</si>
  <si>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</si>
  <si>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</si>
  <si>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</si>
  <si>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</si>
  <si>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</si>
  <si>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</si>
  <si>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</si>
  <si>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</si>
  <si>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</si>
  <si>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</si>
  <si>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</si>
  <si>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</si>
  <si>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</si>
  <si>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</si>
  <si>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</si>
  <si>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</si>
  <si>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</si>
  <si>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</si>
  <si>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</si>
  <si>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</si>
  <si>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</si>
  <si>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</si>
  <si>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</si>
  <si>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</si>
  <si>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</si>
  <si>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</si>
  <si>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</si>
  <si>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</si>
  <si>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</si>
  <si>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</si>
  <si>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</si>
  <si>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</si>
  <si>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</si>
  <si>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</si>
  <si>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</si>
  <si>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</si>
  <si>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</si>
  <si>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</si>
  <si>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</si>
  <si>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</si>
  <si>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</si>
  <si>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</si>
  <si>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</si>
  <si>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</si>
  <si>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</si>
  <si>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</si>
  <si>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</si>
  <si>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</si>
  <si>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</si>
  <si>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</si>
  <si>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</si>
  <si>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</si>
  <si>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</si>
  <si>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</si>
  <si>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</si>
  <si>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</si>
  <si>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</si>
  <si>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</si>
  <si>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</si>
  <si>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</si>
  <si>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</si>
  <si>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</si>
  <si>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</si>
  <si>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</si>
  <si>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</si>
  <si>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</si>
  <si>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</si>
  <si>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</si>
  <si>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</si>
  <si>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</si>
  <si>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</si>
  <si>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</si>
  <si>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</si>
  <si>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</si>
  <si>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</si>
  <si>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</si>
  <si>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</si>
  <si>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</si>
  <si>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</si>
  <si>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</si>
  <si>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</si>
  <si>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</si>
  <si>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</si>
  <si>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</si>
  <si>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</si>
  <si>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</si>
  <si>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</si>
  <si>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</si>
  <si>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</si>
  <si>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</si>
  <si>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</si>
  <si>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</si>
  <si>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</si>
  <si>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</si>
  <si>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</si>
  <si>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</si>
  <si>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</si>
  <si>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</si>
  <si>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</si>
  <si>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</si>
  <si>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</si>
  <si>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</si>
  <si>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</si>
  <si>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</si>
  <si>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</si>
  <si>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</si>
  <si>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</si>
  <si>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</si>
  <si>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</si>
  <si>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</si>
  <si>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</si>
  <si>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</si>
  <si>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</si>
  <si>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</si>
  <si>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</si>
  <si>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</si>
  <si>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</si>
  <si>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</si>
  <si>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</si>
  <si>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</si>
  <si>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</si>
  <si>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</si>
  <si>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</si>
  <si>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</si>
  <si>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</si>
  <si>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</si>
  <si>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</si>
  <si>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</si>
  <si>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</si>
  <si>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</si>
  <si>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</si>
  <si>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</si>
  <si>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</si>
  <si>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</si>
  <si>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</si>
  <si>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</si>
  <si>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</si>
  <si>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</si>
  <si>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</si>
  <si>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</si>
  <si>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</si>
  <si>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</si>
  <si>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</si>
  <si>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</si>
  <si>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</si>
  <si>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</si>
  <si>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</si>
  <si>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</si>
  <si>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</si>
  <si>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</si>
  <si>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</si>
  <si>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</si>
  <si>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</si>
  <si>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</si>
  <si>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</si>
  <si>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</si>
  <si>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</si>
  <si>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</si>
  <si>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</si>
  <si>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</si>
  <si>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</si>
  <si>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</si>
  <si>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</si>
  <si>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</si>
  <si>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</si>
  <si>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</si>
  <si>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</si>
  <si>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</si>
  <si>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</si>
  <si>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</si>
  <si>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</si>
  <si>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</si>
  <si>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</si>
  <si>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</si>
  <si>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</si>
  <si>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</si>
  <si>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</si>
  <si>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</si>
  <si>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</si>
  <si>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</si>
  <si>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</si>
  <si>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</si>
  <si>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</si>
  <si>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</si>
  <si>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</si>
  <si>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</si>
  <si>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</si>
  <si>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</si>
  <si>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</si>
  <si>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</si>
  <si>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</si>
  <si>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</si>
  <si>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</si>
  <si>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</si>
  <si>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</si>
  <si>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</si>
  <si>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</si>
  <si>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</si>
  <si>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</si>
  <si>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</si>
  <si>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</si>
  <si>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</si>
  <si>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</si>
  <si>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</si>
  <si>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</si>
  <si>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</si>
  <si>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</si>
  <si>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</si>
  <si>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</si>
  <si>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</si>
  <si>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</si>
  <si>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</si>
  <si>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</si>
  <si>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</si>
  <si>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</si>
  <si>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</si>
  <si>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</si>
  <si>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</si>
  <si>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</si>
  <si>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</si>
  <si>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</si>
  <si>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</si>
  <si>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</si>
  <si>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</si>
  <si>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</si>
  <si>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</si>
  <si>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</si>
  <si>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</si>
  <si>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</si>
  <si>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</si>
  <si>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</si>
  <si>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</si>
  <si>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</si>
  <si>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</si>
  <si>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</si>
  <si>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</si>
  <si>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</si>
  <si>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</si>
  <si>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</si>
  <si>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</si>
  <si>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</si>
  <si>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</si>
  <si>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</si>
  <si>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</si>
  <si>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</si>
  <si>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</si>
  <si>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</si>
  <si>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</si>
  <si>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</si>
  <si>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</si>
  <si>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</si>
  <si>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</si>
  <si>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</si>
  <si>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</si>
  <si>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</si>
  <si>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</si>
  <si>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</si>
  <si>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</si>
  <si>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</si>
  <si>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</si>
  <si>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</si>
  <si>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</si>
  <si>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</si>
  <si>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</si>
  <si>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</si>
  <si>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</si>
  <si>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</si>
  <si>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</si>
  <si>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</si>
  <si>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</si>
  <si>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</si>
  <si>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</si>
  <si>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</si>
  <si>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</si>
  <si>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</si>
  <si>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</si>
  <si>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</si>
  <si>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</si>
  <si>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</si>
  <si>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</si>
  <si>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</si>
  <si>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</si>
  <si>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</si>
  <si>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</si>
  <si>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</si>
  <si>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</si>
  <si>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</si>
  <si>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</si>
  <si>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</si>
  <si>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</si>
  <si>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</si>
  <si>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</si>
  <si>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</si>
  <si>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</si>
  <si>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</si>
  <si>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</si>
  <si>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</si>
  <si>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</si>
  <si>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</si>
  <si>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</si>
  <si>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</si>
  <si>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</si>
  <si>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</si>
  <si>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</si>
  <si>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</si>
  <si>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</si>
  <si>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</si>
  <si>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</si>
  <si>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</si>
  <si>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</si>
  <si>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</si>
  <si>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</si>
  <si>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</si>
  <si>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</si>
  <si>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</si>
  <si>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</si>
  <si>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</si>
  <si>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</si>
  <si>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</si>
  <si>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</si>
  <si>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</si>
  <si>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</si>
  <si>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</si>
  <si>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</si>
  <si>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</si>
  <si>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</si>
  <si>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</si>
  <si>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</si>
  <si>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</si>
  <si>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</si>
  <si>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</si>
  <si>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</si>
  <si>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</si>
  <si>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</si>
  <si>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</si>
  <si>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</si>
  <si>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</si>
  <si>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</si>
  <si>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</si>
  <si>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</si>
  <si>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</si>
  <si>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</si>
  <si>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</si>
  <si>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</si>
  <si>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</si>
  <si>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</si>
  <si>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</si>
  <si>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</si>
  <si>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</si>
  <si>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</si>
  <si>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</si>
  <si>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</si>
  <si>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</si>
  <si>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</si>
  <si>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</si>
  <si>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</si>
  <si>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</si>
  <si>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</si>
  <si>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</si>
  <si>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</si>
  <si>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</si>
  <si>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</si>
  <si>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</si>
  <si>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</si>
  <si>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</si>
  <si>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</si>
  <si>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</si>
  <si>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</si>
  <si>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</si>
  <si>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</si>
  <si>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</si>
  <si>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</si>
  <si>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</si>
  <si>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</si>
  <si>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</si>
  <si>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</si>
  <si>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</si>
  <si>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</si>
  <si>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</si>
  <si>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</si>
  <si>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</si>
  <si>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</si>
  <si>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</si>
  <si>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</si>
  <si>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</si>
  <si>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</si>
  <si>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</si>
  <si>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</si>
  <si>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</si>
  <si>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</si>
  <si>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</si>
  <si>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</si>
  <si>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</si>
  <si>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</si>
  <si>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</si>
  <si>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</si>
  <si>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</si>
  <si>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</si>
  <si>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</si>
  <si>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</si>
  <si>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</si>
  <si>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</si>
  <si>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</si>
  <si>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</si>
  <si>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</si>
  <si>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</si>
  <si>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</si>
  <si>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</si>
  <si>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</si>
  <si>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</si>
  <si>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</si>
  <si>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</si>
  <si>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</si>
  <si>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</si>
  <si>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</si>
  <si>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</si>
  <si>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</si>
  <si>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</si>
  <si>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</si>
  <si>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</si>
  <si>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</si>
  <si>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</si>
  <si>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</si>
  <si>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</si>
  <si>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</si>
  <si>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</si>
  <si>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</si>
  <si>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</si>
  <si>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</si>
  <si>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</si>
  <si>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</si>
  <si>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</si>
  <si>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</si>
  <si>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</si>
  <si>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</si>
  <si>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</si>
  <si>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</si>
  <si>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</si>
  <si>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</si>
  <si>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</si>
  <si>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</si>
  <si>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</si>
  <si>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</si>
  <si>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</si>
  <si>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</si>
  <si>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</si>
  <si>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</si>
  <si>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</si>
  <si>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</si>
  <si>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</si>
  <si>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</si>
  <si>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</si>
  <si>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</si>
  <si>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</si>
  <si>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</si>
  <si>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</si>
  <si>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</si>
  <si>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</si>
  <si>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</si>
  <si>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</si>
  <si>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</si>
  <si>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</si>
  <si>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</si>
  <si>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</si>
  <si>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</si>
  <si>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</si>
  <si>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</si>
  <si>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</si>
  <si>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</si>
  <si>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</si>
  <si>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</si>
  <si>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</si>
  <si>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</si>
  <si>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</si>
  <si>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</si>
  <si>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</si>
  <si>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</si>
  <si>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</si>
  <si>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</si>
  <si>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</si>
  <si>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</si>
  <si>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</si>
  <si>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</si>
  <si>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</si>
  <si>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</si>
  <si>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</si>
  <si>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</si>
  <si>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</si>
  <si>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</si>
  <si>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</si>
  <si>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</si>
  <si>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</si>
  <si>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</si>
  <si>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</si>
  <si>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</si>
  <si>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</si>
  <si>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</si>
  <si>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</si>
  <si>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</si>
  <si>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</si>
  <si>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</si>
  <si>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</si>
  <si>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</si>
  <si>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</si>
  <si>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</si>
  <si>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</si>
  <si>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</si>
  <si>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</si>
  <si>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</si>
  <si>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</si>
  <si>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</si>
  <si>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</si>
  <si>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</si>
  <si>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</si>
  <si>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</si>
  <si>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</si>
  <si>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</si>
  <si>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</si>
  <si>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</si>
  <si>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</si>
  <si>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</si>
  <si>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</si>
  <si>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</si>
  <si>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</si>
  <si>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</si>
  <si>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</si>
  <si>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</si>
  <si>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</si>
  <si>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</si>
  <si>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</si>
  <si>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</si>
  <si>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</si>
  <si>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</si>
  <si>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</si>
  <si>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</si>
  <si>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</si>
  <si>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</si>
  <si>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</si>
  <si>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</si>
  <si>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</si>
  <si>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</si>
  <si>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</si>
  <si>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</si>
  <si>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</si>
  <si>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</si>
  <si>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</si>
  <si>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</si>
  <si>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</si>
  <si>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</si>
  <si>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</si>
  <si>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</si>
  <si>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</si>
  <si>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</si>
  <si>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</si>
  <si>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</si>
  <si>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</si>
  <si>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</si>
  <si>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</si>
  <si>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</si>
  <si>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</si>
  <si>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</si>
  <si>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</si>
  <si>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</si>
  <si>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</si>
  <si>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</si>
  <si>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</si>
  <si>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</si>
  <si>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</si>
  <si>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</si>
  <si>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</si>
  <si>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</si>
  <si>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</si>
  <si>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</si>
  <si>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</si>
  <si>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</si>
  <si>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</si>
  <si>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</si>
  <si>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</si>
  <si>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</si>
  <si>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</si>
  <si>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</si>
  <si>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</si>
  <si>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</si>
  <si>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</si>
  <si>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</si>
  <si>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</si>
  <si>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</si>
  <si>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</si>
  <si>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</si>
  <si>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</si>
  <si>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</si>
  <si>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</si>
  <si>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</si>
  <si>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</si>
  <si>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</si>
  <si>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</si>
  <si>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</si>
  <si>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</si>
  <si>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</si>
  <si>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</si>
  <si>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</si>
  <si>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</si>
  <si>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</si>
  <si>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</si>
  <si>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</si>
  <si>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</si>
  <si>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</si>
  <si>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</si>
  <si>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</si>
  <si>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</si>
  <si>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</si>
  <si>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</si>
  <si>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</si>
  <si>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</si>
  <si>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</si>
  <si>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</si>
  <si>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</si>
  <si>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</si>
  <si>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</si>
  <si>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</si>
  <si>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</si>
  <si>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</si>
  <si>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</si>
  <si>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</si>
  <si>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</si>
  <si>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</si>
  <si>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</si>
  <si>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</si>
  <si>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</si>
  <si>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</si>
  <si>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</si>
  <si>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</si>
  <si>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</si>
  <si>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</si>
  <si>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</si>
  <si>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</si>
  <si>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</si>
  <si>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</si>
  <si>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</si>
  <si>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</si>
  <si>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</si>
  <si>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</si>
  <si>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</si>
  <si>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</si>
  <si>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</si>
  <si>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</si>
  <si>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</si>
  <si>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</si>
  <si>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</si>
  <si>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</si>
  <si>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</si>
  <si>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</si>
  <si>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</si>
  <si>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</si>
  <si>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</si>
  <si>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</si>
  <si>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</si>
  <si>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</si>
  <si>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</si>
  <si>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</si>
  <si>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</si>
  <si>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</si>
  <si>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</si>
  <si>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</si>
  <si>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</si>
  <si>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</si>
  <si>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</si>
  <si>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</si>
  <si>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</si>
  <si>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</si>
  <si>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</si>
  <si>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</si>
  <si>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</si>
  <si>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</si>
  <si>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</si>
  <si>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</si>
  <si>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</si>
  <si>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</si>
  <si>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</si>
  <si>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</si>
  <si>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</si>
  <si>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</si>
  <si>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</si>
  <si>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</si>
  <si>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</si>
  <si>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</si>
  <si>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</si>
  <si>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</si>
  <si>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</si>
  <si>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</si>
  <si>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</si>
  <si>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</si>
  <si>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</si>
  <si>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</si>
  <si>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</si>
  <si>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</si>
  <si>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</si>
  <si>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</si>
  <si>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</si>
  <si>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</si>
  <si>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</si>
  <si>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</si>
  <si>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</si>
  <si>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</si>
  <si>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</si>
  <si>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</si>
  <si>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</si>
  <si>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</si>
  <si>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</si>
  <si>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</si>
  <si>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</si>
  <si>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</si>
  <si>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</si>
  <si>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</si>
  <si>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</si>
  <si>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</si>
  <si>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</si>
  <si>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</si>
  <si>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</si>
  <si>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</si>
  <si>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</si>
  <si>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</si>
  <si>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</si>
  <si>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</si>
  <si>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</si>
  <si>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</si>
  <si>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</si>
  <si>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</si>
  <si>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</si>
  <si>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</si>
  <si>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</si>
  <si>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</si>
  <si>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</si>
  <si>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</si>
  <si>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</si>
  <si>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</si>
  <si>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</si>
  <si>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</si>
  <si>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</si>
  <si>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</si>
  <si>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</si>
  <si>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</si>
  <si>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</si>
  <si>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</si>
  <si>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</si>
  <si>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</si>
  <si>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</si>
  <si>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</si>
  <si>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</si>
  <si>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</si>
  <si>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</si>
  <si>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</si>
  <si>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</si>
  <si>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</si>
  <si>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</si>
  <si>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</si>
  <si>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</si>
  <si>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</si>
  <si>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</si>
  <si>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</si>
  <si>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</si>
  <si>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</si>
  <si>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</si>
  <si>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</si>
  <si>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</si>
  <si>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</si>
  <si>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</si>
  <si>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</si>
  <si>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</si>
  <si>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</si>
  <si>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</si>
  <si>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</si>
  <si>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</si>
  <si>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</si>
  <si>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</si>
  <si>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</si>
  <si>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</si>
  <si>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</si>
  <si>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</si>
  <si>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</si>
  <si>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</si>
  <si>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</si>
  <si>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</si>
  <si>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</si>
  <si>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</si>
  <si>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</si>
  <si>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</si>
  <si>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</si>
  <si>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</si>
  <si>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</si>
  <si>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</si>
  <si>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</si>
  <si>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</si>
  <si>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</si>
  <si>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</si>
  <si>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</si>
  <si>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</si>
  <si>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</si>
  <si>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</si>
  <si>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</si>
  <si>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</si>
  <si>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</si>
  <si>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</si>
  <si>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</si>
  <si>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</si>
  <si>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</si>
  <si>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</si>
  <si>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</si>
  <si>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</si>
  <si>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</si>
  <si>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</si>
  <si>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</si>
  <si>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</si>
  <si>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</si>
  <si>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</si>
  <si>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</si>
  <si>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</si>
  <si>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</si>
  <si>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</si>
  <si>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</si>
  <si>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</si>
  <si>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</si>
  <si>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</si>
  <si>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</si>
  <si>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</si>
  <si>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</si>
  <si>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</si>
  <si>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</si>
  <si>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</si>
  <si>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</si>
  <si>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</si>
  <si>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</si>
  <si>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</si>
  <si>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</si>
  <si>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</si>
  <si>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</si>
  <si>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</si>
  <si>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</si>
  <si>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</si>
  <si>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</si>
  <si>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</si>
  <si>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</si>
  <si>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</si>
  <si>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</si>
  <si>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</si>
  <si>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</si>
  <si>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</si>
  <si>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</si>
  <si>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</si>
  <si>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</si>
  <si>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</si>
  <si>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</si>
  <si>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</si>
  <si>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</si>
  <si>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</si>
  <si>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</si>
  <si>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</si>
  <si>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</si>
  <si>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</si>
  <si>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</si>
  <si>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</si>
  <si>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</si>
  <si>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</si>
  <si>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</si>
  <si>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</si>
  <si>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</si>
  <si>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</si>
  <si>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</si>
  <si>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</si>
  <si>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</si>
  <si>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</si>
  <si>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</si>
  <si>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</si>
  <si>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</si>
  <si>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</si>
  <si>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</si>
  <si>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</si>
  <si>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</si>
  <si>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</si>
  <si>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</si>
  <si>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</si>
  <si>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</si>
  <si>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</si>
  <si>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</si>
  <si>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</si>
  <si>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</si>
  <si>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</si>
  <si>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</si>
  <si>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</si>
  <si>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</si>
  <si>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</si>
  <si>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</si>
  <si>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</si>
  <si>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</si>
  <si>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</si>
  <si>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</si>
  <si>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</si>
  <si>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</si>
  <si>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</si>
  <si>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</si>
  <si>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</si>
  <si>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</si>
  <si>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</si>
  <si>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</si>
  <si>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</si>
  <si>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</si>
  <si>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</si>
  <si>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</si>
  <si>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</si>
  <si>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</si>
  <si>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</si>
  <si>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</si>
  <si>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</si>
  <si>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</si>
  <si>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</si>
  <si>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</si>
  <si>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</si>
  <si>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</si>
  <si>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</si>
  <si>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</si>
  <si>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</si>
  <si>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</si>
  <si>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</si>
  <si>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</si>
  <si>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</si>
  <si>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</si>
  <si>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</si>
  <si>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</si>
  <si>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</si>
  <si>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</si>
  <si>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</si>
  <si>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</si>
  <si>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</si>
  <si>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</si>
  <si>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</si>
  <si>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</si>
  <si>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</si>
  <si>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</si>
  <si>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</si>
  <si>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</si>
  <si>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</si>
  <si>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</si>
  <si>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</si>
  <si>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</si>
  <si>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</si>
  <si>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</si>
  <si>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</si>
  <si>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</si>
  <si>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</si>
  <si>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</si>
  <si>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</si>
  <si>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</si>
  <si>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</si>
  <si>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</si>
  <si>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</si>
  <si>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</si>
  <si>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</si>
  <si>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</si>
  <si>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</si>
  <si>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</si>
  <si>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</si>
  <si>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</si>
  <si>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</si>
  <si>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</si>
  <si>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</si>
  <si>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</si>
  <si>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</si>
  <si>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</si>
  <si>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</si>
  <si>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</si>
  <si>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</si>
  <si>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</si>
  <si>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</si>
  <si>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</si>
  <si>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</si>
  <si>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</si>
  <si>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</si>
  <si>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</si>
  <si>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</si>
  <si>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</si>
  <si>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</si>
  <si>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</si>
  <si>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</si>
  <si>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</si>
  <si>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</si>
  <si>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</si>
  <si>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</si>
  <si>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</si>
  <si>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</si>
  <si>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</si>
  <si>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</si>
  <si>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</si>
  <si>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</si>
  <si>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</si>
  <si>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</si>
  <si>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</si>
  <si>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</si>
  <si>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</si>
  <si>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</si>
  <si>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</si>
  <si>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</si>
  <si>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</si>
  <si>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</si>
  <si>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</si>
  <si>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</si>
  <si>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</si>
  <si>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</si>
  <si>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</si>
  <si>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</si>
  <si>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</si>
  <si>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</si>
  <si>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</si>
  <si>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</si>
  <si>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</si>
  <si>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</si>
  <si>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</si>
  <si>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</si>
  <si>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</si>
  <si>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</si>
  <si>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</si>
  <si>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</si>
  <si>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</si>
  <si>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</si>
  <si>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</si>
  <si>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</si>
  <si>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</si>
  <si>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</si>
  <si>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</si>
  <si>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</si>
  <si>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</si>
  <si>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</si>
  <si>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</si>
  <si>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</si>
  <si>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</si>
  <si>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</si>
  <si>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</si>
  <si>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</si>
  <si>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</si>
  <si>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</si>
  <si>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</si>
  <si>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</si>
  <si>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</si>
  <si>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</si>
  <si>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</si>
  <si>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</si>
  <si>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</si>
  <si>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</si>
  <si>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</si>
  <si>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</si>
  <si>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</si>
  <si>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</si>
  <si>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</si>
  <si>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</si>
  <si>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</si>
  <si>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</si>
  <si>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</si>
  <si>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</si>
  <si>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</si>
  <si>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</si>
  <si>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</si>
  <si>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</si>
  <si>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</si>
  <si>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</si>
  <si>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</si>
  <si>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</si>
  <si>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</si>
  <si>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</si>
  <si>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</si>
  <si>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</si>
  <si>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</si>
  <si>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</si>
  <si>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</si>
  <si>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</si>
  <si>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</si>
  <si>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</si>
  <si>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</si>
  <si>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</si>
  <si>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</si>
  <si>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</si>
  <si>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</si>
  <si>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</si>
  <si>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</si>
  <si>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</si>
  <si>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</si>
  <si>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</si>
  <si>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</si>
  <si>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</si>
  <si>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</si>
  <si>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</si>
  <si>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</si>
  <si>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</si>
  <si>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</si>
  <si>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</si>
  <si>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</si>
  <si>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</si>
  <si>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</si>
  <si>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</si>
  <si>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</si>
  <si>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</si>
  <si>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</si>
  <si>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</si>
  <si>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</si>
  <si>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</si>
  <si>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</si>
  <si>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</si>
  <si>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</si>
  <si>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</si>
  <si>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</si>
  <si>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</si>
  <si>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</si>
  <si>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</si>
  <si>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</si>
  <si>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</si>
  <si>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</si>
  <si>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</si>
  <si>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</si>
  <si>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</si>
  <si>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</si>
  <si>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</si>
  <si>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</si>
  <si>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</si>
  <si>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</si>
  <si>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</si>
  <si>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</si>
  <si>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</si>
  <si>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</si>
  <si>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</si>
  <si>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</si>
  <si>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</si>
  <si>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</si>
  <si>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</si>
  <si>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</si>
  <si>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</si>
  <si>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</si>
  <si>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</si>
  <si>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</si>
  <si>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</si>
  <si>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</si>
  <si>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</si>
  <si>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</si>
  <si>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</si>
  <si>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</si>
  <si>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</si>
  <si>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</si>
  <si>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</si>
  <si>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</si>
  <si>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</si>
  <si>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</si>
  <si>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</si>
  <si>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</si>
  <si>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</si>
  <si>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</si>
  <si>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</si>
  <si>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</si>
  <si>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</si>
  <si>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</si>
  <si>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</si>
  <si>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</si>
  <si>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</si>
  <si>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</si>
  <si>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</si>
  <si>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</si>
  <si>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</si>
  <si>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</si>
  <si>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</si>
  <si>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</si>
  <si>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</si>
  <si>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</si>
  <si>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</si>
  <si>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</si>
  <si>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</si>
  <si>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</si>
  <si>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</si>
  <si>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</si>
  <si>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</si>
  <si>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</si>
  <si>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</si>
  <si>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</si>
  <si>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</si>
  <si>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</si>
  <si>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</si>
  <si>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</si>
  <si>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</si>
  <si>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</si>
  <si>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</si>
  <si>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</si>
  <si>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</si>
  <si>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</si>
  <si>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</si>
  <si>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</si>
  <si>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</si>
  <si>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</si>
  <si>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</si>
  <si>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</si>
  <si>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</si>
  <si>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</si>
  <si>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</si>
  <si>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</si>
  <si>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</si>
  <si>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</si>
  <si>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</si>
  <si>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</si>
  <si>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</si>
  <si>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</si>
  <si>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</si>
  <si>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</si>
  <si>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</si>
  <si>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</si>
  <si>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</si>
  <si>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</si>
  <si>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</si>
  <si>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</si>
  <si>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</si>
  <si>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</si>
  <si>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</si>
  <si>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</si>
  <si>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</si>
  <si>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</si>
  <si>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</si>
  <si>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</si>
  <si>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</si>
  <si>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</si>
  <si>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</si>
  <si>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</si>
  <si>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</si>
  <si>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</si>
  <si>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</si>
  <si>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</si>
  <si>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</si>
  <si>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</si>
  <si>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</si>
  <si>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</si>
  <si>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</si>
  <si>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</si>
  <si>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</si>
  <si>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</si>
  <si>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</si>
  <si>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</si>
  <si>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</si>
  <si>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</si>
  <si>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</si>
  <si>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</si>
  <si>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</si>
  <si>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</si>
  <si>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</si>
  <si>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</si>
  <si>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</si>
  <si>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</si>
  <si>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</si>
  <si>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</si>
  <si>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</si>
  <si>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</si>
  <si>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</si>
  <si>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</si>
  <si>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</si>
  <si>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</si>
  <si>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</si>
  <si>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</si>
  <si>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</si>
  <si>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</si>
  <si>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</si>
  <si>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</si>
  <si>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</si>
  <si>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</si>
  <si>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</si>
  <si>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</si>
  <si>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</si>
  <si>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</si>
  <si>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</si>
  <si>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</si>
  <si>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</si>
  <si>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</si>
  <si>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</si>
  <si>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</si>
  <si>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</si>
  <si>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</si>
  <si>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</si>
  <si>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</si>
  <si>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</si>
  <si>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</si>
  <si>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</si>
  <si>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</si>
  <si>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</si>
  <si>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</si>
  <si>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</si>
  <si>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</si>
  <si>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</si>
  <si>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</si>
  <si>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</si>
  <si>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</si>
  <si>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</si>
  <si>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</si>
  <si>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</si>
  <si>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</si>
  <si>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</si>
  <si>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</si>
  <si>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</si>
  <si>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</si>
  <si>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</si>
  <si>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</si>
  <si>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</si>
  <si>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</si>
  <si>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</si>
  <si>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</si>
  <si>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</si>
  <si>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</si>
  <si>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</si>
  <si>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</si>
  <si>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</si>
  <si>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</si>
  <si>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</si>
  <si>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</si>
  <si>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</si>
  <si>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</si>
  <si>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</si>
  <si>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</si>
  <si>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</si>
  <si>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</si>
  <si>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</si>
  <si>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</si>
  <si>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</si>
  <si>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</si>
  <si>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</si>
  <si>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</si>
  <si>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</si>
  <si>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</si>
  <si>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</si>
  <si>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</si>
  <si>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</si>
  <si>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</si>
  <si>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</si>
  <si>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</si>
  <si>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</si>
  <si>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</si>
  <si>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</si>
  <si>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</si>
  <si>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</si>
  <si>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</si>
  <si>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</si>
  <si>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</si>
  <si>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</si>
  <si>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</si>
  <si>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</si>
  <si>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</si>
  <si>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</si>
  <si>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</si>
  <si>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</si>
  <si>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</si>
  <si>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</si>
  <si>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</si>
  <si>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</si>
  <si>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</si>
  <si>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</si>
  <si>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</si>
  <si>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</si>
  <si>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</si>
  <si>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</si>
  <si>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</si>
  <si>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</si>
  <si>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</si>
  <si>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</si>
  <si>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</si>
  <si>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</si>
  <si>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</si>
  <si>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</si>
  <si>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</si>
  <si>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</si>
  <si>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</si>
  <si>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</si>
  <si>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</si>
  <si>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</si>
  <si>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</si>
  <si>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</si>
  <si>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</si>
  <si>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</si>
  <si>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</si>
  <si>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</si>
  <si>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</si>
  <si>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</si>
  <si>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</si>
  <si>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</si>
  <si>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</si>
  <si>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</si>
  <si>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</si>
  <si>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</si>
  <si>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</si>
  <si>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</si>
  <si>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</si>
  <si>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</si>
  <si>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</si>
  <si>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</si>
  <si>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</si>
  <si>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</si>
  <si>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</si>
  <si>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</si>
  <si>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</si>
  <si>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</si>
  <si>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</si>
  <si>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</si>
  <si>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</si>
  <si>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</si>
  <si>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</si>
  <si>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</si>
  <si>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</si>
  <si>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</si>
  <si>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</si>
  <si>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</si>
  <si>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</si>
  <si>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</si>
  <si>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</si>
  <si>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</si>
  <si>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</si>
  <si>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</si>
  <si>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</si>
  <si>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</si>
  <si>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</si>
  <si>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</si>
  <si>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</si>
  <si>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</si>
  <si>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</si>
  <si>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</si>
  <si>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</si>
  <si>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</si>
  <si>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</si>
  <si>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</si>
  <si>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</si>
  <si>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</si>
  <si>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</si>
  <si>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</si>
  <si>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</si>
  <si>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</si>
  <si>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</si>
  <si>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</si>
  <si>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</si>
  <si>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</si>
  <si>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</si>
  <si>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</si>
  <si>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</si>
  <si>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</si>
  <si>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</si>
  <si>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</si>
  <si>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</si>
  <si>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</si>
  <si>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</si>
  <si>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</si>
  <si>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</si>
  <si>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</si>
  <si>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</si>
  <si>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</si>
  <si>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</si>
  <si>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</si>
  <si>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</si>
  <si>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</si>
  <si>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</si>
  <si>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</si>
  <si>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</si>
  <si>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</si>
  <si>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</si>
  <si>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</si>
  <si>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</si>
  <si>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</si>
  <si>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</si>
  <si>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</si>
  <si>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</si>
  <si>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</si>
  <si>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</si>
  <si>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</si>
  <si>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</si>
  <si>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</si>
  <si>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</si>
  <si>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</si>
  <si>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</si>
  <si>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</si>
  <si>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</si>
  <si>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</si>
  <si>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</si>
  <si>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</si>
  <si>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</si>
  <si>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</si>
  <si>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</si>
  <si>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</si>
  <si>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</si>
  <si>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</si>
  <si>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</si>
  <si>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</si>
  <si>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</si>
  <si>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</si>
  <si>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</si>
  <si>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</si>
  <si>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</si>
  <si>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</si>
  <si>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</si>
  <si>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</si>
  <si>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</si>
  <si>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</si>
  <si>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</si>
  <si>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</si>
  <si>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</si>
  <si>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</si>
  <si>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</si>
  <si>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</si>
  <si>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</si>
  <si>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</si>
  <si>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</si>
  <si>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</si>
  <si>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</si>
  <si>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</si>
  <si>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</si>
  <si>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</si>
  <si>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</si>
  <si>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</si>
  <si>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</si>
  <si>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</si>
  <si>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</si>
  <si>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</si>
  <si>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</si>
  <si>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</si>
  <si>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</si>
  <si>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</si>
  <si>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</si>
  <si>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</si>
  <si>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</si>
  <si>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</si>
  <si>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</si>
  <si>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</si>
  <si>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</si>
  <si>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</si>
  <si>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</si>
  <si>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</si>
  <si>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</si>
  <si>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</si>
  <si>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</si>
  <si>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</si>
  <si>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</si>
  <si>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</si>
  <si>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</si>
  <si>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</si>
  <si>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</si>
  <si>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</si>
  <si>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</si>
  <si>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</si>
  <si>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</si>
  <si>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</si>
  <si>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</si>
  <si>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</si>
  <si>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</si>
  <si>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</si>
  <si>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</si>
  <si>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</si>
  <si>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</si>
  <si>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</si>
  <si>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</si>
  <si>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</si>
  <si>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</si>
  <si>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</si>
  <si>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</si>
  <si>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</si>
  <si>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</si>
  <si>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</si>
  <si>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</si>
  <si>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</si>
  <si>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</si>
  <si>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</si>
  <si>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</si>
  <si>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</si>
  <si>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</si>
  <si>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</si>
  <si>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</si>
  <si>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</si>
  <si>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</si>
  <si>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</si>
  <si>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</si>
  <si>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</si>
  <si>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</si>
  <si>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</si>
  <si>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</si>
  <si>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</si>
  <si>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</si>
  <si>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</si>
  <si>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</si>
  <si>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</si>
  <si>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</si>
  <si>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</si>
  <si>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</si>
  <si>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</si>
  <si>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</si>
  <si>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</si>
  <si>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</si>
  <si>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</si>
  <si>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</si>
  <si>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</si>
  <si>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</si>
  <si>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</si>
  <si>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</si>
  <si>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</si>
  <si>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</si>
  <si>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</si>
  <si>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</si>
  <si>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</si>
  <si>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</si>
  <si>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</si>
  <si>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</si>
  <si>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</si>
  <si>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</si>
  <si>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</si>
  <si>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</si>
  <si>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</si>
  <si>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</si>
  <si>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</si>
  <si>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</si>
  <si>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</si>
  <si>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</si>
  <si>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</si>
  <si>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</si>
  <si>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</si>
  <si>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</si>
  <si>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</si>
  <si>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</si>
  <si>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</si>
  <si>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</si>
  <si>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</si>
  <si>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</si>
  <si>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</si>
  <si>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</si>
  <si>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</si>
  <si>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</si>
  <si>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</si>
  <si>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</si>
  <si>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</si>
  <si>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</si>
  <si>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</si>
  <si>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</si>
  <si>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</si>
  <si>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</si>
  <si>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</si>
  <si>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</si>
  <si>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</si>
  <si>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</si>
  <si>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</si>
  <si>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</si>
  <si>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</si>
  <si>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</si>
  <si>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</si>
  <si>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</si>
  <si>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</si>
  <si>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</si>
  <si>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</si>
  <si>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</si>
  <si>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</si>
  <si>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</si>
  <si>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</si>
  <si>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</si>
  <si>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</si>
  <si>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</si>
  <si>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</si>
  <si>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</si>
  <si>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</si>
  <si>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</si>
  <si>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</si>
  <si>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</si>
  <si>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</si>
  <si>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</si>
  <si>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</si>
  <si>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</si>
  <si>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</si>
  <si>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</si>
  <si>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</si>
  <si>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</si>
  <si>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</si>
  <si>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</si>
  <si>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</si>
  <si>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</si>
  <si>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</si>
  <si>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</si>
  <si>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</si>
  <si>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</si>
  <si>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</si>
  <si>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</si>
  <si>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</si>
  <si>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</si>
  <si>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</si>
  <si>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</si>
  <si>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</si>
  <si>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</si>
  <si>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</si>
  <si>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</si>
  <si>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</si>
  <si>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</si>
  <si>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</si>
  <si>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</si>
  <si>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</si>
  <si>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</si>
  <si>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</si>
  <si>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</si>
  <si>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</si>
  <si>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</si>
  <si>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</si>
  <si>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</si>
  <si>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</si>
  <si>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</si>
  <si>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</si>
  <si>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</si>
  <si>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</si>
  <si>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</si>
  <si>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</si>
  <si>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</si>
  <si>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</si>
  <si>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</si>
  <si>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</si>
  <si>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</si>
  <si>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</si>
  <si>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</si>
  <si>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</si>
  <si>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</si>
  <si>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</si>
  <si>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</si>
  <si>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</si>
  <si>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</si>
  <si>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</si>
  <si>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</si>
  <si>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</si>
  <si>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</si>
  <si>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</si>
  <si>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</si>
  <si>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</si>
  <si>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</si>
  <si>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</si>
  <si>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</si>
  <si>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</si>
  <si>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</si>
  <si>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</si>
  <si>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</si>
  <si>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</si>
  <si>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</si>
  <si>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</si>
  <si>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</si>
  <si>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</si>
  <si>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</si>
  <si>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</si>
  <si>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</si>
  <si>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</si>
  <si>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</si>
  <si>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</si>
  <si>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</si>
  <si>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</si>
  <si>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</si>
  <si>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</si>
  <si>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</si>
  <si>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</si>
  <si>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</si>
  <si>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</si>
  <si>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</si>
  <si>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</si>
  <si>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</si>
  <si>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</si>
  <si>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</si>
  <si>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</si>
  <si>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</si>
  <si>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</si>
  <si>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</si>
  <si>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</si>
  <si>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</si>
  <si>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</si>
  <si>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</si>
  <si>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</si>
  <si>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</si>
  <si>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</si>
  <si>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</si>
  <si>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</si>
  <si>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</si>
  <si>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</si>
  <si>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</si>
  <si>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</si>
  <si>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</si>
  <si>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</si>
  <si>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</si>
  <si>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</si>
  <si>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</si>
  <si>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</si>
  <si>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</si>
  <si>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</si>
  <si>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</si>
  <si>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</si>
  <si>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</si>
  <si>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</si>
  <si>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</si>
  <si>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</si>
  <si>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</si>
  <si>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</si>
  <si>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</si>
  <si>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</si>
  <si>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</si>
  <si>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</si>
  <si>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</si>
  <si>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</si>
  <si>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</si>
  <si>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</si>
  <si>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</si>
  <si>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</si>
  <si>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</si>
  <si>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</si>
  <si>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</si>
  <si>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</si>
  <si>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</si>
  <si>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</si>
  <si>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</si>
  <si>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</si>
  <si>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</si>
  <si>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</si>
  <si>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</si>
  <si>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</si>
  <si>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</si>
  <si>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</si>
  <si>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</si>
  <si>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</si>
  <si>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</si>
  <si>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</si>
  <si>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</si>
  <si>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</si>
  <si>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</si>
  <si>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</si>
  <si>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</si>
  <si>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</si>
  <si>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</si>
  <si>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</si>
  <si>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</si>
  <si>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</si>
  <si>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</si>
  <si>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</si>
  <si>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</si>
  <si>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</si>
  <si>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</si>
  <si>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</si>
  <si>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</si>
  <si>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</si>
  <si>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</si>
  <si>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</si>
  <si>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</si>
  <si>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</si>
  <si>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</si>
  <si>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</si>
  <si>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</si>
  <si>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</si>
  <si>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</si>
  <si>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</si>
  <si>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</si>
  <si>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</si>
  <si>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</si>
  <si>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</si>
  <si>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</si>
  <si>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</si>
  <si>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</si>
  <si>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</si>
  <si>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</si>
  <si>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</si>
  <si>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</si>
  <si>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</si>
  <si>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</si>
  <si>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</si>
  <si>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</si>
  <si>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</si>
  <si>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</si>
  <si>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</si>
  <si>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</si>
  <si>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</si>
  <si>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</si>
  <si>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</si>
  <si>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</si>
  <si>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</si>
  <si>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</si>
  <si>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</si>
  <si>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</si>
  <si>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</si>
  <si>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</si>
  <si>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</si>
  <si>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</si>
  <si>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</si>
  <si>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</si>
  <si>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</si>
  <si>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</si>
  <si>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</si>
  <si>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</si>
  <si>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</si>
  <si>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</si>
  <si>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</si>
  <si>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</si>
  <si>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</si>
  <si>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</si>
  <si>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</si>
  <si>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</si>
  <si>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</si>
  <si>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</si>
  <si>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</si>
  <si>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</si>
  <si>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</si>
  <si>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</si>
  <si>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</si>
  <si>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</si>
  <si>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</si>
  <si>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</si>
  <si>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</si>
  <si>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</si>
  <si>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</si>
  <si>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</si>
  <si>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</si>
  <si>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</si>
  <si>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</si>
  <si>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</si>
  <si>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</si>
  <si>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</si>
  <si>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</si>
  <si>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</si>
  <si>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</si>
  <si>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</si>
  <si>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</si>
  <si>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</si>
  <si>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</si>
  <si>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</si>
  <si>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</si>
  <si>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</si>
  <si>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</si>
  <si>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</si>
  <si>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</si>
  <si>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</si>
  <si>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</si>
  <si>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</si>
  <si>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</si>
  <si>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</si>
  <si>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</si>
  <si>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</si>
  <si>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</si>
  <si>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</si>
  <si>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</si>
  <si>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</si>
  <si>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</si>
  <si>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</si>
  <si>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</si>
  <si>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</si>
  <si>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</si>
  <si>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</si>
  <si>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</si>
  <si>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</si>
  <si>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</si>
  <si>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</si>
  <si>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</si>
  <si>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</si>
  <si>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</si>
  <si>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</si>
  <si>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</si>
  <si>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</si>
  <si>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</si>
  <si>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</si>
  <si>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</si>
  <si>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</si>
  <si>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</si>
  <si>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</si>
  <si>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</si>
  <si>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</si>
  <si>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</si>
  <si>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</si>
  <si>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</si>
  <si>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</si>
  <si>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</si>
  <si>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</si>
  <si>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</si>
  <si>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</si>
  <si>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</si>
  <si>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</si>
  <si>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</si>
  <si>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</si>
  <si>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</si>
  <si>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</si>
  <si>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</si>
  <si>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</si>
  <si>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</si>
  <si>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</si>
  <si>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</si>
  <si>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</si>
  <si>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</si>
  <si>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</si>
  <si>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</si>
  <si>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</si>
  <si>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</si>
  <si>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</si>
  <si>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</si>
  <si>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</si>
  <si>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</si>
  <si>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</si>
  <si>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</si>
  <si>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</si>
  <si>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</si>
  <si>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</si>
  <si>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</si>
  <si>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</si>
  <si>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</si>
  <si>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</si>
  <si>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</si>
  <si>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</si>
  <si>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</si>
  <si>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</si>
  <si>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</si>
  <si>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</si>
  <si>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</si>
  <si>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</si>
  <si>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</si>
  <si>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</si>
  <si>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</si>
  <si>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</si>
  <si>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</si>
  <si>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</si>
  <si>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</si>
  <si>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</si>
  <si>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</si>
  <si>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</si>
  <si>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</si>
  <si>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</si>
  <si>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</si>
  <si>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</si>
  <si>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</si>
  <si>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</si>
  <si>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</si>
  <si>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</si>
  <si>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</si>
  <si>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</si>
  <si>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</si>
  <si>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</si>
  <si>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</si>
  <si>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</si>
  <si>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</si>
  <si>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</si>
  <si>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</si>
  <si>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</si>
  <si>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</si>
  <si>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</si>
  <si>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</si>
  <si>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</si>
  <si>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</si>
  <si>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</si>
  <si>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</si>
  <si>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</si>
  <si>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</si>
  <si>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</si>
  <si>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</si>
  <si>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</si>
  <si>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</si>
  <si>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</si>
  <si>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</si>
  <si>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</si>
  <si>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</si>
  <si>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</si>
  <si>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</si>
  <si>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</si>
  <si>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</si>
  <si>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</si>
  <si>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</si>
  <si>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</si>
  <si>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</si>
  <si>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</si>
  <si>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</si>
  <si>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</si>
  <si>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</si>
  <si>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</si>
  <si>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</si>
  <si>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</si>
  <si>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</si>
  <si>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</si>
  <si>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</si>
  <si>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</si>
  <si>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</si>
  <si>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</si>
  <si>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</si>
  <si>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</si>
  <si>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</si>
  <si>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</si>
  <si>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</si>
  <si>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</si>
  <si>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</si>
  <si>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</si>
  <si>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</si>
  <si>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</si>
  <si>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</si>
  <si>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</si>
  <si>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</si>
  <si>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</si>
  <si>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</si>
  <si>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</si>
  <si>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</si>
  <si>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</si>
  <si>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</si>
  <si>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</si>
  <si>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</si>
  <si>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</si>
  <si>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</si>
  <si>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</si>
  <si>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</si>
  <si>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</si>
  <si>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</si>
  <si>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</si>
  <si>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</si>
  <si>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</si>
  <si>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</si>
  <si>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</si>
  <si>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</si>
  <si>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</si>
  <si>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</si>
  <si>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</si>
  <si>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</si>
  <si>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</si>
  <si>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</si>
  <si>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</si>
  <si>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</si>
  <si>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</si>
  <si>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</si>
  <si>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</si>
  <si>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</si>
  <si>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</si>
  <si>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</si>
  <si>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</si>
  <si>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</si>
  <si>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</si>
  <si>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</si>
  <si>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</si>
  <si>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</si>
  <si>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</si>
  <si>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</si>
  <si>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</si>
  <si>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</si>
  <si>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</si>
  <si>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</si>
  <si>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</si>
  <si>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</si>
  <si>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</si>
  <si>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</si>
  <si>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</si>
  <si>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</si>
  <si>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</si>
  <si>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</si>
  <si>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</si>
  <si>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</si>
  <si>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</si>
  <si>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</si>
  <si>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</si>
  <si>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</si>
  <si>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</si>
  <si>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</si>
  <si>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</si>
  <si>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</si>
  <si>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</si>
  <si>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</si>
  <si>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</si>
  <si>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</si>
  <si>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</si>
  <si>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</si>
  <si>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</si>
  <si>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</si>
  <si>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</si>
  <si>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</si>
  <si>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</si>
  <si>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</si>
  <si>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</si>
  <si>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</si>
  <si>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</si>
  <si>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</si>
  <si>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</si>
  <si>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</si>
  <si>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</si>
  <si>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</si>
  <si>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</si>
  <si>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</si>
  <si>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</si>
  <si>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</si>
  <si>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</si>
  <si>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</si>
  <si>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</si>
  <si>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</si>
  <si>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</si>
  <si>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</si>
  <si>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</si>
  <si>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</si>
  <si>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</si>
  <si>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</si>
  <si>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</si>
  <si>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</si>
  <si>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</si>
  <si>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</si>
  <si>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</si>
  <si>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</si>
  <si>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</si>
  <si>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</si>
  <si>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</si>
  <si>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</si>
  <si>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</si>
  <si>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</si>
  <si>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</si>
  <si>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</si>
  <si>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</si>
  <si>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</si>
  <si>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</si>
  <si>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</si>
  <si>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</si>
  <si>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</si>
  <si>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</si>
  <si>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</si>
  <si>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</si>
  <si>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</si>
  <si>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</si>
  <si>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</si>
  <si>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</si>
  <si>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</si>
  <si>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</si>
  <si>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</si>
  <si>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</si>
  <si>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</si>
  <si>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</si>
  <si>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</si>
  <si>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</si>
  <si>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</si>
  <si>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</si>
  <si>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</si>
  <si>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</si>
  <si>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</si>
  <si>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</si>
  <si>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</si>
  <si>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</si>
  <si>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</si>
  <si>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</si>
  <si>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</si>
  <si>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</si>
  <si>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</si>
  <si>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</si>
  <si>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</si>
  <si>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</si>
  <si>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</si>
  <si>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</si>
  <si>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</si>
  <si>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</si>
  <si>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</si>
  <si>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</si>
  <si>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</si>
  <si>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</si>
  <si>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</si>
  <si>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</si>
  <si>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</si>
  <si>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</si>
  <si>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</si>
  <si>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</si>
  <si>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</si>
  <si>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</si>
  <si>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</si>
  <si>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</si>
  <si>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</si>
  <si>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</si>
  <si>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</si>
  <si>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</si>
  <si>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</si>
  <si>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</si>
  <si>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</si>
  <si>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</si>
  <si>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</si>
  <si>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</si>
  <si>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</si>
  <si>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</si>
  <si>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</si>
  <si>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</si>
  <si>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</si>
  <si>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</si>
  <si>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</si>
  <si>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</si>
  <si>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</si>
  <si>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</si>
  <si>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</si>
  <si>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</si>
  <si>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</si>
  <si>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</si>
  <si>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</si>
  <si>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</si>
  <si>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</si>
  <si>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</si>
  <si>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</si>
  <si>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</si>
  <si>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</si>
  <si>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</si>
  <si>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</si>
  <si>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</si>
  <si>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</si>
  <si>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</si>
  <si>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</si>
  <si>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</si>
  <si>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</si>
  <si>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</si>
  <si>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</si>
  <si>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</si>
  <si>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</si>
  <si>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</si>
  <si>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</si>
  <si>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</si>
  <si>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</si>
  <si>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</si>
  <si>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</si>
  <si>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</si>
  <si>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</si>
  <si>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</si>
  <si>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</si>
  <si>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</si>
  <si>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</si>
  <si>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</si>
  <si>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</si>
  <si>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</si>
  <si>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</si>
  <si>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</si>
  <si>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</si>
  <si>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</si>
  <si>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</si>
  <si>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</si>
  <si>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</si>
  <si>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</si>
  <si>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</si>
  <si>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</si>
  <si>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</si>
  <si>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</si>
  <si>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</si>
  <si>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</si>
  <si>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</si>
  <si>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</si>
  <si>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</si>
  <si>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</si>
  <si>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</si>
  <si>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</si>
  <si>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</si>
  <si>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</si>
  <si>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</si>
  <si>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</si>
  <si>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</si>
  <si>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</si>
  <si>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</si>
  <si>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</si>
  <si>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</si>
  <si>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</si>
  <si>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</si>
  <si>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</si>
  <si>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</si>
  <si>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</si>
  <si>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</si>
  <si>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</si>
  <si>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</si>
  <si>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</si>
  <si>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</si>
  <si>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</si>
  <si>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</si>
  <si>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</si>
  <si>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</si>
  <si>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</si>
  <si>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</si>
  <si>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</si>
  <si>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</si>
  <si>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</si>
  <si>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</si>
  <si>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</si>
  <si>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</si>
  <si>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</si>
  <si>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</si>
  <si>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</si>
  <si>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</si>
  <si>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</si>
  <si>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</si>
  <si>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</si>
  <si>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</si>
  <si>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</si>
  <si>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</si>
  <si>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</si>
  <si>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</si>
  <si>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</si>
  <si>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</si>
  <si>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</si>
  <si>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</si>
  <si>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</si>
  <si>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</si>
  <si>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</si>
  <si>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</si>
  <si>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</si>
  <si>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</si>
  <si>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</si>
  <si>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</si>
  <si>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</si>
  <si>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</si>
  <si>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</si>
  <si>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</si>
  <si>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</si>
  <si>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</si>
  <si>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</si>
  <si>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</si>
  <si>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</si>
  <si>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</si>
  <si>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</si>
  <si>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</si>
  <si>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</si>
  <si>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</si>
  <si>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</si>
  <si>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</si>
  <si>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</si>
  <si>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</si>
  <si>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</si>
  <si>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</si>
  <si>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</si>
  <si>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</si>
  <si>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</si>
  <si>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</si>
  <si>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</si>
  <si>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</si>
  <si>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</si>
  <si>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</si>
  <si>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</si>
  <si>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</si>
  <si>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</si>
  <si>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</si>
  <si>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</si>
  <si>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</si>
  <si>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</si>
  <si>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</si>
  <si>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</si>
  <si>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</si>
  <si>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</si>
  <si>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</si>
  <si>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</si>
  <si>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</si>
  <si>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</si>
  <si>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</si>
  <si>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</si>
  <si>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</si>
  <si>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</si>
  <si>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</si>
  <si>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</si>
  <si>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</si>
  <si>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</si>
  <si>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</si>
  <si>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</si>
  <si>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</si>
  <si>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</si>
  <si>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</si>
  <si>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</si>
  <si>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</si>
  <si>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</si>
  <si>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</si>
  <si>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</si>
  <si>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</si>
  <si>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</si>
  <si>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</si>
  <si>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</si>
  <si>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</si>
  <si>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</si>
  <si>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</si>
  <si>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</si>
  <si>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</si>
  <si>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</si>
  <si>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</si>
  <si>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</si>
  <si>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</si>
  <si>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</si>
  <si>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</si>
  <si>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</si>
  <si>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</si>
  <si>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</si>
  <si>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</si>
  <si>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</si>
  <si>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</si>
  <si>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</si>
  <si>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</si>
  <si>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</si>
  <si>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</si>
  <si>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</si>
  <si>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</si>
  <si>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</si>
  <si>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</si>
  <si>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</si>
  <si>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</si>
  <si>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</si>
  <si>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</si>
  <si>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</si>
  <si>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</si>
  <si>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</si>
  <si>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</si>
  <si>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</si>
  <si>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</si>
  <si>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</si>
  <si>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</si>
  <si>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</si>
  <si>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</si>
  <si>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</si>
  <si>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</si>
  <si>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</si>
  <si>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</si>
  <si>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</si>
  <si>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</si>
  <si>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</si>
  <si>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</si>
  <si>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</si>
  <si>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</si>
  <si>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</si>
  <si>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</si>
  <si>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</si>
  <si>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</si>
  <si>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</si>
  <si>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</si>
  <si>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</si>
  <si>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</si>
  <si>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</si>
  <si>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</si>
  <si>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</si>
  <si>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</si>
  <si>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</si>
  <si>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</si>
  <si>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</si>
  <si>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</si>
  <si>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</si>
  <si>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</si>
  <si>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</si>
  <si>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</si>
  <si>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</si>
  <si>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</si>
  <si>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</si>
  <si>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</si>
  <si>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</si>
  <si>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</si>
  <si>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</si>
  <si>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</si>
  <si>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</si>
  <si>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</si>
  <si>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</si>
  <si>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</si>
  <si>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</si>
  <si>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</si>
  <si>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</si>
  <si>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</si>
  <si>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</si>
  <si>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</si>
  <si>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</si>
  <si>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</si>
  <si>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</si>
  <si>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</si>
  <si>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</si>
  <si>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</si>
  <si>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</si>
  <si>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</si>
  <si>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</si>
  <si>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</si>
  <si>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</si>
  <si>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</si>
  <si>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</si>
  <si>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</si>
  <si>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</si>
  <si>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</si>
  <si>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</si>
  <si>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</si>
  <si>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</si>
  <si>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</si>
  <si>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</si>
  <si>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</si>
  <si>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</si>
  <si>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</si>
  <si>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</si>
  <si>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</si>
  <si>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</si>
  <si>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</si>
  <si>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</si>
  <si>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</si>
  <si>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</si>
  <si>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</si>
  <si>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</si>
  <si>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</si>
  <si>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</si>
  <si>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</si>
  <si>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</si>
  <si>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</si>
  <si>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</si>
  <si>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</si>
  <si>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</si>
  <si>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</si>
  <si>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</si>
  <si>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</si>
  <si>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</si>
  <si>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</si>
  <si>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</si>
  <si>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</si>
  <si>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</si>
  <si>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</si>
  <si>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</si>
  <si>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</si>
  <si>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</si>
  <si>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</si>
  <si>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</si>
  <si>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</si>
  <si>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</si>
  <si>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</si>
  <si>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</si>
  <si>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</si>
  <si>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</si>
  <si>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</si>
  <si>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</si>
  <si>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</si>
  <si>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</si>
  <si>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</si>
  <si>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</si>
  <si>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</si>
  <si>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</si>
  <si>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</si>
  <si>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</si>
  <si>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</si>
  <si>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</si>
  <si>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</si>
  <si>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</si>
  <si>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</si>
  <si>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</si>
  <si>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</si>
  <si>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</si>
  <si>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</si>
  <si>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</si>
  <si>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</si>
  <si>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</si>
  <si>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</si>
  <si>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</si>
  <si>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</si>
  <si>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</si>
  <si>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</si>
  <si>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</si>
  <si>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</si>
  <si>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</si>
  <si>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</si>
  <si>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</si>
  <si>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</si>
  <si>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</si>
  <si>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</si>
  <si>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</si>
  <si>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</si>
  <si>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</si>
  <si>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</si>
  <si>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</si>
  <si>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</si>
  <si>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</si>
  <si>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</si>
  <si>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</si>
  <si>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</si>
  <si>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</si>
  <si>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</si>
  <si>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</si>
  <si>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</si>
  <si>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</si>
  <si>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</si>
  <si>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</si>
  <si>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</si>
  <si>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</si>
  <si>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</si>
  <si>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</si>
  <si>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</si>
  <si>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</si>
  <si>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</si>
  <si>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</si>
  <si>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</si>
  <si>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</si>
  <si>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</si>
  <si>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</si>
  <si>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</si>
  <si>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</si>
  <si>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</si>
  <si>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</si>
  <si>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</si>
  <si>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</si>
  <si>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</si>
  <si>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</si>
  <si>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</si>
  <si>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</si>
  <si>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</si>
  <si>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</si>
  <si>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</si>
  <si>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</si>
  <si>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</si>
  <si>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</si>
  <si>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</si>
  <si>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</si>
  <si>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</si>
  <si>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</si>
  <si>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</si>
  <si>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</si>
  <si>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</si>
  <si>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</si>
  <si>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</si>
  <si>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</si>
  <si>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</si>
  <si>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</si>
  <si>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</si>
  <si>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</si>
  <si>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</si>
  <si>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</si>
  <si>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</si>
  <si>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</si>
  <si>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</si>
  <si>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</si>
  <si>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</si>
  <si>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</si>
  <si>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</si>
  <si>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</si>
  <si>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</si>
  <si>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</si>
  <si>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</si>
  <si>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</si>
  <si>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</si>
  <si>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</si>
  <si>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</si>
  <si>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</si>
  <si>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</si>
  <si>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</si>
  <si>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</si>
  <si>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</si>
  <si>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</si>
  <si>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</si>
  <si>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</si>
  <si>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</si>
  <si>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</si>
  <si>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</si>
  <si>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</si>
  <si>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</si>
  <si>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</si>
  <si>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</si>
  <si>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</si>
  <si>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</si>
  <si>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</si>
  <si>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</si>
  <si>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</si>
  <si>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</si>
  <si>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</si>
  <si>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</si>
  <si>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</si>
  <si>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</si>
  <si>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</si>
  <si>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</si>
  <si>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</si>
  <si>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</si>
  <si>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</si>
  <si>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</si>
  <si>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</si>
  <si>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</si>
  <si>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</si>
  <si>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</si>
  <si>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</si>
  <si>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</si>
  <si>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</si>
  <si>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</si>
  <si>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</si>
  <si>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</si>
  <si>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</si>
  <si>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</si>
  <si>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</si>
  <si>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</si>
  <si>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</si>
  <si>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</si>
  <si>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</si>
  <si>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</si>
  <si>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</si>
  <si>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</si>
  <si>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</si>
  <si>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</si>
  <si>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</si>
  <si>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</si>
  <si>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</si>
  <si>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</si>
  <si>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</si>
  <si>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</si>
  <si>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</si>
  <si>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</si>
  <si>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</si>
  <si>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</si>
  <si>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</si>
  <si>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</si>
  <si>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</si>
  <si>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</si>
  <si>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</si>
  <si>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</si>
  <si>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</si>
  <si>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</si>
  <si>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</si>
  <si>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</si>
  <si>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</si>
  <si>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</si>
  <si>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</si>
  <si>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</si>
  <si>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</si>
  <si>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</si>
  <si>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</si>
  <si>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</si>
  <si>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</si>
  <si>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</si>
  <si>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</si>
  <si>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</si>
  <si>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</si>
  <si>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</si>
  <si>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</si>
  <si>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</si>
  <si>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</si>
  <si>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</si>
  <si>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</si>
  <si>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</si>
  <si>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</si>
  <si>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</si>
  <si>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</si>
  <si>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</si>
  <si>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</si>
  <si>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</si>
  <si>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</si>
  <si>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</si>
  <si>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</si>
  <si>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</si>
  <si>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</si>
  <si>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</si>
  <si>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</si>
  <si>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</si>
  <si>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</si>
  <si>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</si>
  <si>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</si>
  <si>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</si>
  <si>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</si>
  <si>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</si>
  <si>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</si>
  <si>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</si>
  <si>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</si>
  <si>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</si>
  <si>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</si>
  <si>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</si>
  <si>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</si>
  <si>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</si>
  <si>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</si>
  <si>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</si>
  <si>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</si>
  <si>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</si>
  <si>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</si>
  <si>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</si>
  <si>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</si>
  <si>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</si>
  <si>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</si>
  <si>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</si>
  <si>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</si>
  <si>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</si>
  <si>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</si>
  <si>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</si>
  <si>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</si>
  <si>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</si>
  <si>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</si>
  <si>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</si>
  <si>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</si>
  <si>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</si>
  <si>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</si>
  <si>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</si>
  <si>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</si>
  <si>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</si>
  <si>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</si>
  <si>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</si>
  <si>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</si>
  <si>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</si>
  <si>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</si>
  <si>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</si>
  <si>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</si>
  <si>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</si>
  <si>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</si>
  <si>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</si>
  <si>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</si>
  <si>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</si>
  <si>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</si>
  <si>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</si>
  <si>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</si>
  <si>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</si>
  <si>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</si>
  <si>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</si>
  <si>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</si>
  <si>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</si>
  <si>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</si>
  <si>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</si>
  <si>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</si>
  <si>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</si>
  <si>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</si>
  <si>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</si>
  <si>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</si>
  <si>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</si>
  <si>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</si>
  <si>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</si>
  <si>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</si>
  <si>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</si>
  <si>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</si>
  <si>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</si>
  <si>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</si>
  <si>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</si>
  <si>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</si>
  <si>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</si>
  <si>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</si>
  <si>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</si>
  <si>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</si>
  <si>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</si>
  <si>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</si>
  <si>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</si>
  <si>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</si>
  <si>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</si>
  <si>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</si>
  <si>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</si>
  <si>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</si>
  <si>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</si>
  <si>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</si>
  <si>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</si>
  <si>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</si>
  <si>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</si>
  <si>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</si>
  <si>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</si>
  <si>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</si>
  <si>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</si>
  <si>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</si>
  <si>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</si>
  <si>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</si>
  <si>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</si>
  <si>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</si>
  <si>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</si>
  <si>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</si>
  <si>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</si>
  <si>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</si>
  <si>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</si>
  <si>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</si>
  <si>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</si>
  <si>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</si>
  <si>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</si>
  <si>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</si>
  <si>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</si>
  <si>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</si>
  <si>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</si>
  <si>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</si>
  <si>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</si>
  <si>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</si>
  <si>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</si>
  <si>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</si>
  <si>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</si>
  <si>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</si>
  <si>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</si>
  <si>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</si>
  <si>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</si>
  <si>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</si>
  <si>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</si>
  <si>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</si>
  <si>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</si>
  <si>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</si>
  <si>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</si>
  <si>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</si>
  <si>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</si>
  <si>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</si>
  <si>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</si>
  <si>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</si>
  <si>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</si>
  <si>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</si>
  <si>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</si>
  <si>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</si>
  <si>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</si>
  <si>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</si>
  <si>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</si>
  <si>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</si>
  <si>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</si>
  <si>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</si>
  <si>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</si>
  <si>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</si>
  <si>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</si>
  <si>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</si>
  <si>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</si>
  <si>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</si>
  <si>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</si>
  <si>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</si>
  <si>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</si>
  <si>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</si>
  <si>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</si>
  <si>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</si>
  <si>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</si>
  <si>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</si>
  <si>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</si>
  <si>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</si>
  <si>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</si>
  <si>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</si>
  <si>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</si>
  <si>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</si>
  <si>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</si>
  <si>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</si>
  <si>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</si>
  <si>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</si>
  <si>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</si>
  <si>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</si>
  <si>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</si>
  <si>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</si>
  <si>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</si>
  <si>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</si>
  <si>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</si>
  <si>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</si>
  <si>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</si>
  <si>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</si>
  <si>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</si>
  <si>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</si>
  <si>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</si>
  <si>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</si>
  <si>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</si>
  <si>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</si>
  <si>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</si>
  <si>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</si>
  <si>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</si>
  <si>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</si>
  <si>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</si>
  <si>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</si>
  <si>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</si>
  <si>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</si>
  <si>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</si>
  <si>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</si>
  <si>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</si>
  <si>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</si>
  <si>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</si>
  <si>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</si>
  <si>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</si>
  <si>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</si>
  <si>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</si>
  <si>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</si>
  <si>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</si>
  <si>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</si>
  <si>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</si>
  <si>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</si>
  <si>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</si>
  <si>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</si>
  <si>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</si>
  <si>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</si>
  <si>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</si>
  <si>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</si>
  <si>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</si>
  <si>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</si>
  <si>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</si>
  <si>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</si>
  <si>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</si>
  <si>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</si>
  <si>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</si>
  <si>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</si>
  <si>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</si>
  <si>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</si>
  <si>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</si>
  <si>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</si>
  <si>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</si>
  <si>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</si>
  <si>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</si>
  <si>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</si>
  <si>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</si>
  <si>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</si>
  <si>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</si>
  <si>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</si>
  <si>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</si>
  <si>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</si>
  <si>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</si>
  <si>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</si>
  <si>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</si>
  <si>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</si>
  <si>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</si>
  <si>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</si>
  <si>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</si>
  <si>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</si>
  <si>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</si>
  <si>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</si>
  <si>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</si>
  <si>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</si>
  <si>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</si>
  <si>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</si>
  <si>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</si>
  <si>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</si>
  <si>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</si>
  <si>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</si>
  <si>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</si>
  <si>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</si>
  <si>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</si>
  <si>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</si>
  <si>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</si>
  <si>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</si>
  <si>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</si>
  <si>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</si>
  <si>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</si>
  <si>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</si>
  <si>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</si>
  <si>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</si>
  <si>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</si>
  <si>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</si>
  <si>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</si>
  <si>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</si>
  <si>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</si>
  <si>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</si>
  <si>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</si>
  <si>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</si>
  <si>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</si>
  <si>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</si>
  <si>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</si>
  <si>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</si>
  <si>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</si>
  <si>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</si>
  <si>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</si>
  <si>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</si>
  <si>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</si>
  <si>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</si>
  <si>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</si>
  <si>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</si>
  <si>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</si>
  <si>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</si>
  <si>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</si>
  <si>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</si>
  <si>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</si>
  <si>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</si>
  <si>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</si>
  <si>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</si>
  <si>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</si>
  <si>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</si>
  <si>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</si>
  <si>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</si>
  <si>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</si>
  <si>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</si>
  <si>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</si>
  <si>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</si>
  <si>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</si>
  <si>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</si>
  <si>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</si>
  <si>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</si>
  <si>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</si>
  <si>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</si>
  <si>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</si>
  <si>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</si>
  <si>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</si>
  <si>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</si>
  <si>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</si>
  <si>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</si>
  <si>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</si>
  <si>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</si>
  <si>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</si>
  <si>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</si>
  <si>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</si>
  <si>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</si>
  <si>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</si>
  <si>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</si>
  <si>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</si>
  <si>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</si>
  <si>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</si>
  <si>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</si>
  <si>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</si>
  <si>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</si>
  <si>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</si>
  <si>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</si>
  <si>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</si>
  <si>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</si>
  <si>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</si>
  <si>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</si>
  <si>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</si>
  <si>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</si>
  <si>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</si>
  <si>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</si>
  <si>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</si>
  <si>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</si>
  <si>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</si>
  <si>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</si>
  <si>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</si>
  <si>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</si>
  <si>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</si>
  <si>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</si>
  <si>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</si>
  <si>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</si>
  <si>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</si>
  <si>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</si>
  <si>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</si>
  <si>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</si>
  <si>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</si>
  <si>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</si>
  <si>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</si>
  <si>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</si>
  <si>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</si>
  <si>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</si>
  <si>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</si>
  <si>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</si>
  <si>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</si>
  <si>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</si>
  <si>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</si>
  <si>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</si>
  <si>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</si>
  <si>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</si>
  <si>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</si>
  <si>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</si>
  <si>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</si>
  <si>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</si>
  <si>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</si>
  <si>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</si>
  <si>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</si>
  <si>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</si>
  <si>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</si>
  <si>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</si>
  <si>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</si>
  <si>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</si>
  <si>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</si>
  <si>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</si>
  <si>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</si>
  <si>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</si>
  <si>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</si>
  <si>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</si>
  <si>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</si>
  <si>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</si>
  <si>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</si>
  <si>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</si>
  <si>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</si>
  <si>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</si>
  <si>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</si>
  <si>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</si>
  <si>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</si>
  <si>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</si>
  <si>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</si>
  <si>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</si>
  <si>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</si>
  <si>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</si>
  <si>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</si>
  <si>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</si>
  <si>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</si>
  <si>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</si>
  <si>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</si>
  <si>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</si>
  <si>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</si>
  <si>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</si>
  <si>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</si>
  <si>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</si>
  <si>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</si>
  <si>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</si>
  <si>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</si>
  <si>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</si>
  <si>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</si>
  <si>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</si>
  <si>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</si>
  <si>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</si>
  <si>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</si>
  <si>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</si>
  <si>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</si>
  <si>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</si>
  <si>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</si>
  <si>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</si>
  <si>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</si>
  <si>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</si>
  <si>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</si>
  <si>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</si>
  <si>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</si>
  <si>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</si>
  <si>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</si>
  <si>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</si>
  <si>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</si>
  <si>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</si>
  <si>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</si>
  <si>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</si>
  <si>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</si>
  <si>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</si>
  <si>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</si>
  <si>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</si>
  <si>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</si>
  <si>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</si>
  <si>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</si>
  <si>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</si>
  <si>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</si>
  <si>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</si>
  <si>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</si>
  <si>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</si>
  <si>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</si>
  <si>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</si>
  <si>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</si>
  <si>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</si>
  <si>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</si>
  <si>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</si>
  <si>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</si>
  <si>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</si>
  <si>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</si>
  <si>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</si>
  <si>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</si>
  <si>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</si>
  <si>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</si>
  <si>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</si>
  <si>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</si>
  <si>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</si>
  <si>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</si>
  <si>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</si>
  <si>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</si>
  <si>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</si>
  <si>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</si>
  <si>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</si>
  <si>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</si>
  <si>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</si>
  <si>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</si>
  <si>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</si>
  <si>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</si>
  <si>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</si>
  <si>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</si>
  <si>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</si>
  <si>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</si>
  <si>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</si>
  <si>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</si>
  <si>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</si>
  <si>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</si>
  <si>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</si>
  <si>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</si>
  <si>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</si>
  <si>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</si>
  <si>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</si>
  <si>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</si>
  <si>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</si>
  <si>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</si>
  <si>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</si>
  <si>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</si>
  <si>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</si>
  <si>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</si>
  <si>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</si>
  <si>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</si>
  <si>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</si>
  <si>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</si>
  <si>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</si>
  <si>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</si>
  <si>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</si>
  <si>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</si>
  <si>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</si>
  <si>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</si>
  <si>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</si>
  <si>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</si>
  <si>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</si>
  <si>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</si>
  <si>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</si>
  <si>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</si>
  <si>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</si>
  <si>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</si>
  <si>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</si>
  <si>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</si>
  <si>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</si>
  <si>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</si>
  <si>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</si>
  <si>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</si>
  <si>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</si>
  <si>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</si>
  <si>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</si>
  <si>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</si>
  <si>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</si>
  <si>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</si>
  <si>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</si>
  <si>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</si>
  <si>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</si>
  <si>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</si>
  <si>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</si>
  <si>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</si>
  <si>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</si>
  <si>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</si>
  <si>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</si>
  <si>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</si>
  <si>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</si>
  <si>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</si>
  <si>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</si>
  <si>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</si>
  <si>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</si>
  <si>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</si>
  <si>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</si>
  <si>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</si>
  <si>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</si>
  <si>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</si>
  <si>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</si>
  <si>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</si>
  <si>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</si>
  <si>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</si>
  <si>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</si>
  <si>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</si>
  <si>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</si>
  <si>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</si>
  <si>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</si>
  <si>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</si>
  <si>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</si>
  <si>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</si>
  <si>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</si>
  <si>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</si>
  <si>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</si>
  <si>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</si>
  <si>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</si>
  <si>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</si>
  <si>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</si>
  <si>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</si>
  <si>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</si>
  <si>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</si>
  <si>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</si>
  <si>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</si>
  <si>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</si>
  <si>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</si>
  <si>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</si>
  <si>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</si>
  <si>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</si>
  <si>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</si>
  <si>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</si>
  <si>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</si>
  <si>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</si>
  <si>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</si>
  <si>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</si>
  <si>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</si>
  <si>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</si>
  <si>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</si>
  <si>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</si>
  <si>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</si>
  <si>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</si>
  <si>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</si>
  <si>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</si>
  <si>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</si>
  <si>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</si>
  <si>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</si>
  <si>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</si>
  <si>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</si>
  <si>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</si>
  <si>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</si>
  <si>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</si>
  <si>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</si>
  <si>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</si>
  <si>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</si>
  <si>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</si>
  <si>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</si>
  <si>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</si>
  <si>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</si>
  <si>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</si>
  <si>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</si>
  <si>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</si>
  <si>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</si>
  <si>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</si>
  <si>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</si>
  <si>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</si>
  <si>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</si>
  <si>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</si>
  <si>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</si>
  <si>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</si>
  <si>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</si>
  <si>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</si>
  <si>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</si>
  <si>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</si>
  <si>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</si>
  <si>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</si>
  <si>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</si>
  <si>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</si>
  <si>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</si>
  <si>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</si>
  <si>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</si>
  <si>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</si>
  <si>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</si>
  <si>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</si>
  <si>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</si>
  <si>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</si>
  <si>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</si>
  <si>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</si>
  <si>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</si>
  <si>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</si>
  <si>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</si>
  <si>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</si>
  <si>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</si>
  <si>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</si>
  <si>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</si>
  <si>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</si>
  <si>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</si>
  <si>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</si>
  <si>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</si>
  <si>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</si>
  <si>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</si>
  <si>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</si>
  <si>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</si>
  <si>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</si>
  <si>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</si>
  <si>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</si>
  <si>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</si>
  <si>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</si>
  <si>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</si>
  <si>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</si>
  <si>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</si>
  <si>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</si>
  <si>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</si>
  <si>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</si>
  <si>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</si>
  <si>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</si>
  <si>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</si>
  <si>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</si>
  <si>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</si>
  <si>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</si>
  <si>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</si>
  <si>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</si>
  <si>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</si>
  <si>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</si>
  <si>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</si>
  <si>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</si>
  <si>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</si>
  <si>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</si>
  <si>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</si>
  <si>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</si>
  <si>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</si>
  <si>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</si>
  <si>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</si>
  <si>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</si>
  <si>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</si>
  <si>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</si>
  <si>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</si>
  <si>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</si>
  <si>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</si>
  <si>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</si>
  <si>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</si>
  <si>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</si>
  <si>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</si>
  <si>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</si>
  <si>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</si>
  <si>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</si>
  <si>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</si>
  <si>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</si>
  <si>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</si>
  <si>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</si>
  <si>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</si>
  <si>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</si>
  <si>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</si>
  <si>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</si>
  <si>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</si>
  <si>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</si>
  <si>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</si>
  <si>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</si>
  <si>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</si>
  <si>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</si>
  <si>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</si>
  <si>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</si>
  <si>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</si>
  <si>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</si>
  <si>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</si>
  <si>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</si>
  <si>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</si>
  <si>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</si>
  <si>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</si>
  <si>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</si>
  <si>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</si>
  <si>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</si>
  <si>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</si>
  <si>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</si>
  <si>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</si>
  <si>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</si>
  <si>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</si>
  <si>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</si>
  <si>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</si>
  <si>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</si>
  <si>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</si>
  <si>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</si>
  <si>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</si>
  <si>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</si>
  <si>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</si>
  <si>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</si>
  <si>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</si>
  <si>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</si>
  <si>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</si>
  <si>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</si>
  <si>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</si>
  <si>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</si>
  <si>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</si>
  <si>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</si>
  <si>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</si>
  <si>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</si>
  <si>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</si>
  <si>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</si>
  <si>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</si>
  <si>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</si>
  <si>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</si>
  <si>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</si>
  <si>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</si>
  <si>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</si>
  <si>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</si>
  <si>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</si>
  <si>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</si>
  <si>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</si>
  <si>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</si>
  <si>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</si>
  <si>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</si>
  <si>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</si>
  <si>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</si>
  <si>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</si>
  <si>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</si>
  <si>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</si>
  <si>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</si>
  <si>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</si>
  <si>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</si>
  <si>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</si>
  <si>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</si>
  <si>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</si>
  <si>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</si>
  <si>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</si>
  <si>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</si>
  <si>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</si>
  <si>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</si>
  <si>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</si>
  <si>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</si>
  <si>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</si>
  <si>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</si>
  <si>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</si>
  <si>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</si>
  <si>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</si>
  <si>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</si>
  <si>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</si>
  <si>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</si>
  <si>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</si>
  <si>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</si>
  <si>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</si>
  <si>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</si>
  <si>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</si>
  <si>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</si>
  <si>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</si>
  <si>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</si>
  <si>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</si>
  <si>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</si>
  <si>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</si>
  <si>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</si>
  <si>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</si>
  <si>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</si>
  <si>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</si>
  <si>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</si>
  <si>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</si>
  <si>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</si>
  <si>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</si>
  <si>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</si>
  <si>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</si>
  <si>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</si>
  <si>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</si>
  <si>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</si>
  <si>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</si>
  <si>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</si>
  <si>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</si>
  <si>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</si>
  <si>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</si>
  <si>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</si>
  <si>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</si>
  <si>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</si>
  <si>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</si>
  <si>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</si>
  <si>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</si>
  <si>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</si>
  <si>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</si>
  <si>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</si>
  <si>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</si>
  <si>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</si>
  <si>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</si>
  <si>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</si>
  <si>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</si>
  <si>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</si>
  <si>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</si>
  <si>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</si>
  <si>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</si>
  <si>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</si>
  <si>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</si>
  <si>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</si>
  <si>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</si>
  <si>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</si>
  <si>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</si>
  <si>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</si>
  <si>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</si>
  <si>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</si>
  <si>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</si>
  <si>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</si>
  <si>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</si>
  <si>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</si>
  <si>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</si>
  <si>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</si>
  <si>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</si>
  <si>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</si>
  <si>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</si>
  <si>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</si>
  <si>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</si>
  <si>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</si>
  <si>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</si>
  <si>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</si>
  <si>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</si>
  <si>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</si>
  <si>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</si>
  <si>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</si>
  <si>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</si>
  <si>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</si>
  <si>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</si>
  <si>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</si>
  <si>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</si>
  <si>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</si>
  <si>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</si>
  <si>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</si>
  <si>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</si>
  <si>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</si>
  <si>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</si>
  <si>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</si>
  <si>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</si>
  <si>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</si>
  <si>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</si>
  <si>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</si>
  <si>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</si>
  <si>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</si>
  <si>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</si>
  <si>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</si>
  <si>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</si>
  <si>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</si>
  <si>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</si>
  <si>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</si>
  <si>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</si>
  <si>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</si>
  <si>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</si>
  <si>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</si>
  <si>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</si>
  <si>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</si>
  <si>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</si>
  <si>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</si>
  <si>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</si>
  <si>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</si>
  <si>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</si>
  <si>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</si>
  <si>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</si>
  <si>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</si>
  <si>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</si>
  <si>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</si>
  <si>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</si>
  <si>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</si>
  <si>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</si>
  <si>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</si>
  <si>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</si>
  <si>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</si>
  <si>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</si>
  <si>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</si>
  <si>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</si>
  <si>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</si>
  <si>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</si>
  <si>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</si>
  <si>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</si>
  <si>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</si>
  <si>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</si>
  <si>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</si>
  <si>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</si>
  <si>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</si>
  <si>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</si>
  <si>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</si>
  <si>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</si>
  <si>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</si>
  <si>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</si>
  <si>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</si>
  <si>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</si>
  <si>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</si>
  <si>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</si>
  <si>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</si>
  <si>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</si>
  <si>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</si>
  <si>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</si>
  <si>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</si>
  <si>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</si>
  <si>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</si>
  <si>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</si>
  <si>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</si>
  <si>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</si>
  <si>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</si>
  <si>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</si>
  <si>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</si>
  <si>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</si>
  <si>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</si>
  <si>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</si>
  <si>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</si>
  <si>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</si>
  <si>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</si>
  <si>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</si>
  <si>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</si>
  <si>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</si>
  <si>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</si>
  <si>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</si>
  <si>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</si>
  <si>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</si>
  <si>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</si>
  <si>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</si>
  <si>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</si>
  <si>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</si>
  <si>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</si>
  <si>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</si>
  <si>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</si>
  <si>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</si>
  <si>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</si>
  <si>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</si>
  <si>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</si>
  <si>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</si>
  <si>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</si>
  <si>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</si>
  <si>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</si>
  <si>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</si>
  <si>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</si>
  <si>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</si>
  <si>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</si>
  <si>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</si>
  <si>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</si>
  <si>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</si>
  <si>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</si>
  <si>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</si>
  <si>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</si>
  <si>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</si>
  <si>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</si>
  <si>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</si>
  <si>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</si>
  <si>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</si>
  <si>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</si>
  <si>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</si>
  <si>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</si>
  <si>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</si>
  <si>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</si>
  <si>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</si>
  <si>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</si>
  <si>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</si>
  <si>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</si>
  <si>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</si>
  <si>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</si>
  <si>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</si>
  <si>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</si>
  <si>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</si>
  <si>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</si>
  <si>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</si>
  <si>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</si>
  <si>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</si>
  <si>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</si>
  <si>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</si>
  <si>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</si>
  <si>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</si>
  <si>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</si>
  <si>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</si>
  <si>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</si>
  <si>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</si>
  <si>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</si>
  <si>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</si>
  <si>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</si>
  <si>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</si>
  <si>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</si>
  <si>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</si>
  <si>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</si>
  <si>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</si>
  <si>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</si>
  <si>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</si>
  <si>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</si>
  <si>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</si>
  <si>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</si>
  <si>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</si>
  <si>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</si>
  <si>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</si>
  <si>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</si>
  <si>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</si>
  <si>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</si>
  <si>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</si>
  <si>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</si>
  <si>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</si>
  <si>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</si>
  <si>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</si>
  <si>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</si>
  <si>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</si>
  <si>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</si>
  <si>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</si>
  <si>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</si>
  <si>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</si>
  <si>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</si>
  <si>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</si>
  <si>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</si>
  <si>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</si>
  <si>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</si>
  <si>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</si>
  <si>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</si>
  <si>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</si>
  <si>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</si>
  <si>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</si>
  <si>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</si>
  <si>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</si>
  <si>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</si>
  <si>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</si>
  <si>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</si>
  <si>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</si>
  <si>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</si>
  <si>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</si>
  <si>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</si>
  <si>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</si>
  <si>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</si>
  <si>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</si>
  <si>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</si>
  <si>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</si>
  <si>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</si>
  <si>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</si>
  <si>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</si>
  <si>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</si>
  <si>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</si>
  <si>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</si>
  <si>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</si>
  <si>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</si>
  <si>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</si>
  <si>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</si>
  <si>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</si>
  <si>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</si>
  <si>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</si>
  <si>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</si>
  <si>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</si>
  <si>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</si>
  <si>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</si>
  <si>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</si>
  <si>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</si>
  <si>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</si>
  <si>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</si>
  <si>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</si>
  <si>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</si>
  <si>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</si>
  <si>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</si>
  <si>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</si>
  <si>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</si>
  <si>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</si>
  <si>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</si>
  <si>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</si>
  <si>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</si>
  <si>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</si>
  <si>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</si>
  <si>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</si>
  <si>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</si>
  <si>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</si>
  <si>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</si>
  <si>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</si>
  <si>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</si>
  <si>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</si>
  <si>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</si>
  <si>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</si>
  <si>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</si>
  <si>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</si>
  <si>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</si>
  <si>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</si>
  <si>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</si>
  <si>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</si>
  <si>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</si>
  <si>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</si>
  <si>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</si>
  <si>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</si>
  <si>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</si>
  <si>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</si>
  <si>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</si>
  <si>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</si>
  <si>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</si>
  <si>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</si>
  <si>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</si>
  <si>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</si>
  <si>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</si>
  <si>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</si>
  <si>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</si>
  <si>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</si>
  <si>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</si>
  <si>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</si>
  <si>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</si>
  <si>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</si>
  <si>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</si>
  <si>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</si>
  <si>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</si>
  <si>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</si>
  <si>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</si>
  <si>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</si>
  <si>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</si>
  <si>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</si>
  <si>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</si>
  <si>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</si>
  <si>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</si>
  <si>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</si>
  <si>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</si>
  <si>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</si>
  <si>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</si>
  <si>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</si>
  <si>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</si>
  <si>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</si>
  <si>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</si>
  <si>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</si>
  <si>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</si>
  <si>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</si>
  <si>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</si>
  <si>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</si>
  <si>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</si>
  <si>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</si>
  <si>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</si>
  <si>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</si>
  <si>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</si>
  <si>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</si>
  <si>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</si>
  <si>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</si>
  <si>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</si>
  <si>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</si>
  <si>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</si>
  <si>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</si>
  <si>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</si>
  <si>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</si>
  <si>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</si>
  <si>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</si>
  <si>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</si>
  <si>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</si>
  <si>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</si>
  <si>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</si>
  <si>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</si>
  <si>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</si>
  <si>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</si>
  <si>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</si>
  <si>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</si>
  <si>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</si>
  <si>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</si>
  <si>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</si>
  <si>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</si>
  <si>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</si>
  <si>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</si>
  <si>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</si>
  <si>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</si>
  <si>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</si>
  <si>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</si>
  <si>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</si>
  <si>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</si>
  <si>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</si>
  <si>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</si>
  <si>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</si>
  <si>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</si>
  <si>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</si>
  <si>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</si>
  <si>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</si>
  <si>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</si>
  <si>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</si>
  <si>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</si>
  <si>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</si>
  <si>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</si>
  <si>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</si>
  <si>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</si>
  <si>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</si>
  <si>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</si>
  <si>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</si>
  <si>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</si>
  <si>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</si>
  <si>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</si>
  <si>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</si>
  <si>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</si>
  <si>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</si>
  <si>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</si>
  <si>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</si>
  <si>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</si>
  <si>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</si>
  <si>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</si>
  <si>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</si>
  <si>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</si>
  <si>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</si>
  <si>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</si>
  <si>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</si>
  <si>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</si>
  <si>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</si>
  <si>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</si>
  <si>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</si>
  <si>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</si>
  <si>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</si>
  <si>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</si>
  <si>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</si>
  <si>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</si>
  <si>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</si>
  <si>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</si>
  <si>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</si>
  <si>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</si>
  <si>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</si>
  <si>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</si>
  <si>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</si>
  <si>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</si>
  <si>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</si>
  <si>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</si>
  <si>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</si>
  <si>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</si>
  <si>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</si>
  <si>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</si>
  <si>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</si>
  <si>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</si>
  <si>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</si>
  <si>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</si>
  <si>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</si>
  <si>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</si>
  <si>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</si>
  <si>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</si>
  <si>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</si>
  <si>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</si>
  <si>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</si>
  <si>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</si>
  <si>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</si>
  <si>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</si>
  <si>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</si>
  <si>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</si>
  <si>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</si>
  <si>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</si>
  <si>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</si>
  <si>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</si>
  <si>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</si>
  <si>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</si>
  <si>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</si>
  <si>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</si>
  <si>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</si>
  <si>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</si>
  <si>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</si>
  <si>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</si>
  <si>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</si>
  <si>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</si>
  <si>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</si>
  <si>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</si>
  <si>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</si>
  <si>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</si>
  <si>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</si>
  <si>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</si>
  <si>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</si>
  <si>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</si>
  <si>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</si>
  <si>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</si>
  <si>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</si>
  <si>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</si>
  <si>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</si>
  <si>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</si>
  <si>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</si>
  <si>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</si>
  <si>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</si>
  <si>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</si>
  <si>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</si>
  <si>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</si>
  <si>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</si>
  <si>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</si>
  <si>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</si>
  <si>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</si>
  <si>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</si>
  <si>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</si>
  <si>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</si>
  <si>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</si>
  <si>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</si>
  <si>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</si>
  <si>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</si>
  <si>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</si>
  <si>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</si>
  <si>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</si>
  <si>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</si>
  <si>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</si>
  <si>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</si>
  <si>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</si>
  <si>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</si>
  <si>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</si>
  <si>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</si>
  <si>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</si>
  <si>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</si>
  <si>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</si>
  <si>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</si>
  <si>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</si>
  <si>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</si>
  <si>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</si>
  <si>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</si>
  <si>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</si>
  <si>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</si>
  <si>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</si>
  <si>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</si>
  <si>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</si>
  <si>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</si>
  <si>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</si>
  <si>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</si>
  <si>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</si>
  <si>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</si>
  <si>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</si>
  <si>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</si>
  <si>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</si>
  <si>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</si>
  <si>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</si>
  <si>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</si>
  <si>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</si>
  <si>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</si>
  <si>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</si>
  <si>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</si>
  <si>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</si>
  <si>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</si>
  <si>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</si>
  <si>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</si>
  <si>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</si>
  <si>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</si>
  <si>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</si>
  <si>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</si>
  <si>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</si>
  <si>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</si>
  <si>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</si>
  <si>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</si>
  <si>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</si>
  <si>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</si>
  <si>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</si>
  <si>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</si>
  <si>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</si>
  <si>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</si>
  <si>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</si>
  <si>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</si>
  <si>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</si>
  <si>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</si>
  <si>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</si>
  <si>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</si>
  <si>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</si>
  <si>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</si>
  <si>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</si>
  <si>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</si>
  <si>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</si>
  <si>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</si>
  <si>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PCM-20251117-00001705</t>
  </si>
  <si>
    <t>At site TS</t>
  </si>
  <si>
    <t>NO PCM</t>
  </si>
  <si>
    <t>35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</si>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</sst>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9" totalsRowShown="0" headerRowDxfId="48" dataDxfId="47" headerRowBorderDxfId="45" tableBorderDxfId="46" totalsRowBorderDxfId="44">
  <autoFilter ref="A1:L5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315.86763009259448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4.6426388893451076E-2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45978.816056018521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45978.816056018521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45978.816056018521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45978.816056018521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45978.816056018521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45978.816056018521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45978.816056018521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45978.816056018521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45978.816056018521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45978.816056018521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45978.816056018521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45978.816056018521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45978.816056018521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45978.816056018521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45978.816056018521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45978.816056018521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45978.816056018521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45978.816056018521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45978.816056018521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45978.816056018521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45978.816056018521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45978.816056018521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45978.816056018521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45978.816056018521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45978.816056018521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45978.816056018521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45978.816056018521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45978.816056018521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45978.816056018521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45978.816056018521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45978.816056018521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45978.816056018521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45978.816056018521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45978.816056018521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45978.816056018521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45978.816056018521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45978.816056018521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45978.816056018521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45978.816056018521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45978.816056018521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45978.816056018521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45978.816056018521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45978.816056018521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45978.816056018521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45978.816056018521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45978.816056018521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45978.816056018521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45978.816056018521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45978.816056018521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45978.816056018521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45978.816056018521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45978.816056018521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45978.816056018521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45978.816056018521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45978.816056018521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45978.816056018521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45978.816056018521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45978.816056018521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45978.816056018521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45978.816056018521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45978.816056018521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45978.816056018521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45978.816056018521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45978.816056018521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45978.816056018521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45978.816056018521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45978.816056018521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45978.816056018521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45978.816056018521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6431F3D0-7467-43B2-9C2D-A70E0A26BA6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15" sqref="K1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153.81621805555915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7.7850000001490116E-2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39109</v>
      </c>
      <c r="B5" s="61" t="str">
        <f>IFERROR(VLOOKUP(D5,DB!A:K,11,0),"")</f>
        <v>R2</v>
      </c>
      <c r="C5" s="18">
        <v>3</v>
      </c>
      <c r="D5" s="18" t="s">
        <v>25749</v>
      </c>
      <c r="E5" s="102" t="s">
        <v>39102</v>
      </c>
      <c r="F5" s="74">
        <v>45978.767187500001</v>
      </c>
      <c r="G5" s="75">
        <f ca="1">IFERROR(NOW()-F5,"-")</f>
        <v>4.8868518519157078E-2</v>
      </c>
      <c r="H5" s="103">
        <v>45978.76021990741</v>
      </c>
      <c r="I5" s="18" t="str">
        <f>IFERROR(VLOOKUP(D5,DB!A:F,6,0),"")</f>
        <v>Generator-SG</v>
      </c>
      <c r="J5" s="18" t="str">
        <f>IFERROR(VLOOKUP(D5,DB!A:G,7,0),"")</f>
        <v>Weak</v>
      </c>
      <c r="K5" s="85"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45978.816056018521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45978.816056018521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45978.816056018521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45978.816056018521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45978.816056018521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45978.816056018521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45978.816056018521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45978.816056018521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45978.816056018521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45978.816056018521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45978.816056018521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45978.816056018521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45978.816056018521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45978.816056018521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45978.816056018521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45978.816056018521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45978.816056018521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45978.816056018521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45978.816056018521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45978.816056018521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45978.816056018521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45978.816056018521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45978.816056018521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45978.816056018521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45978.816056018521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45978.816056018521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45978.816056018521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45978.816056018521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45978.816056018521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45978.816056018521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45978.816056018521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45978.816056018521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45978.816056018521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45978.816056018521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45978.816056018521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45978.816056018521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45978.816056018521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45978.816056018521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45978.816056018521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45978.816056018521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45978.816056018521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45978.816056018521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45978.816056018521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45978.816056018521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45978.816056018521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45978.816056018521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45978.816056018521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45978.816056018521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45978.816056018521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45978.816056018521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45978.816056018521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45978.816056018521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45978.816056018521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45978.816056018521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45978.816056018521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45978.816056018521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45978.816056018521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45978.816056018521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45978.816056018521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45978.816056018521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45978.816056018521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45978.816056018521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45978.816056018521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45978.816056018521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45978.816056018521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45978.816056018521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45978.816056018521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45978.816056018521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45978.816056018521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45978.816056018521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45978.816056018521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45978.816056018521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45978.816056018521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45978.816056018521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45978.816056018521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45978.816056018521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45978.816056018521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45978.816056018521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45978.816056018521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45978.816056018521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45978.816056018521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45978.816056018521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45978.816056018521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45978.816056018521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45978.816056018521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45978.816056018521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45978.816056018521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45978.816056018521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45978.816056018521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45978.816056018521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45978.816056018521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45978.816056018521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45978.816056018521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45978.816056018521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45978.816056018521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45978.816056018521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45978.816056018521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45978.816056018521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45978.816056018521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45978.816056018521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45978.816056018521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45978.816056018521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45978.816056018521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45978.816056018521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45978.816056018521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45978.816056018521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45978.816056018521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45978.816056018521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45978.816056018521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45978.816056018521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45978.816056018521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45978.816056018521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45978.816056018521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45978.816056018521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45978.816056018521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45978.816056018521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45978.816056018521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45978.816056018521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45978.816056018521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45978.816056018521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45978.816056018521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45978.816056018521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45978.816056018521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45978.816056018521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45978.816056018521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45978.816056018521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45978.816056018521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45978.816056018521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45978.816056018521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45978.816056018521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45978.816056018521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45978.816056018521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45978.816056018521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45978.816056018521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45978.816056018521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45978.816056018521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45978.816056018521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45978.816056018521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45978.816056018521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45978.816056018521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45978.816056018521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45978.816056018521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45978.816056018521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45978.816056018521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45978.816056018521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45978.816056018521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45978.816056018521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45978.816056018521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45978.816056018521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45978.816056018521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45978.816056018521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45978.816056018521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45978.816056018521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45978.816056018521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45978.816056018521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45978.816056018521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45978.816056018521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45978.816056018521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45978.816056018521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45978.816056018521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45978.816056018521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45978.816056018521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45978.816056018521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45978.816056018521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45978.816056018521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45978.816056018521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45978.816056018521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45978.816056018521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45978.816056018521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45978.816056018521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45978.816056018521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45978.816056018521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45978.816056018521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45978.816056018521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45978.816056018521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45978.816056018521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45978.816056018521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45978.816056018521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45978.816056018521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45978.816056018521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45978.816056018521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45978.816056018521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45978.816056018521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45978.816056018521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45978.816056018521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45978.816056018521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45978.816056018521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45978.816056018521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45978.816056018521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45978.816056018521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45978.816056018521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45978.816056018521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45978.816056018521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45978.816056018521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45978.816056018521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45978.816056018521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45978.816056018521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45978.816056018521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45978.816056018521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45978.816056018521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45978.816056018521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45978.816056018521</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45978.816056018521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45978.816056018521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45978.816056018521</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45978.816056018521</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45978.816056018521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45978.816056018521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45978.816056018521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45978.816056018521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45978.816056018521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45978.816056018521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45978.816056018521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45978.816056018521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45978.816056018521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45978.816056018521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45978.816056018521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45978.816056018521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45978.816056018521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45978.816056018521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45978.816056018521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45978.816056018521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45978.816056018521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45978.816056018521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45978.816056018521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45978.816056018521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45978.816056018521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45978.816056018521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45978.816056018521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45978.816056018521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45978.816056018521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45978.816056018521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45978.816056018521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45978.816056018521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45978.816056018521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45978.816056018521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45978.816056018521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45978.816056018521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45978.816056018521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45978.816056018521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45978.816056018521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45978.816056018521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45978.816056018521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45978.816056018521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45978.816056018521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45978.816056018521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45978.816056018521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45978.816056018521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45978.816056018521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45978.816056018521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45978.816056018521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45978.816056018521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45978.816056018521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45978.816056018521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45978.816056018521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45978.816056018521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45978.816056018521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45978.816056018521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45978.816056018521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45978.816056018521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45978.816056018521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45978.816056018521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45978.816056018521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45978.816056018521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45978.816056018521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45978.816056018521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45978.816056018521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45978.816056018521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45978.816056018521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45978.816056018521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45978.816056018521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45978.816056018521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45978.816056018521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45978.816056018521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45978.816056018521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45978.816056018521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45978.816056018521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45978.816056018521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45978.816056018521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45978.816056018521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45978.816056018521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45978.816056018521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45978.816056018521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45978.816056018521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45978.816056018521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45978.816056018521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45978.816056018521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45978.816056018521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45978.816056018521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45978.816056018521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45978.816056018521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45978.816056018521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45978.816056018521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45978.816056018521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45978.816056018521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45978.816056018521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45978.816056018521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45978.816056018521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45978.816056018521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45978.816056018521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45978.816056018521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45978.816056018521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45978.816056018521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45978.816056018521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45978.816056018521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45978.816056018521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45978.816056018521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45978.816056018521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45978.816056018521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45978.816056018521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45978.816056018521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45978.816056018521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45978.816056018521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45978.816056018521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45978.816056018521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45978.816056018521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45978.816056018521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45978.816056018521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45978.816056018521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45978.816056018521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45978.816056018521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45978.816056018521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45978.816056018521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45978.816056018521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45978.816056018521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45978.816056018521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45978.816056018521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45978.816056018521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45978.816056018521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45978.816056018521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45978.816056018521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45978.816056018521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45978.816056018521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45978.816056018521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45978.816056018521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45978.816056018521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45978.816056018521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45978.816056018521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45978.816056018521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45978.816056018521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45978.816056018521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45978.816056018521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45978.816056018521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45978.816056018521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45978.816056018521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45978.816056018521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45978.816056018521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45978.816056018521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45978.816056018521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45978.816056018521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45978.816056018521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45978.816056018521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45978.816056018521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45978.816056018521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45978.816056018521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45978.816056018521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45978.816056018521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45978.816056018521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45978.816056018521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45978.816056018521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45978.816056018521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45978.816056018521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45978.816056018521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45978.816056018521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45978.816056018521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45978.816056018521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45978.816056018521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45978.816056018521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45978.816056018521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45978.816056018521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45978.816056018521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45978.816056018521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45978.816056018521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45978.816056018521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45978.816056018521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45978.816056018521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45978.816056018521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45978.816056018521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45978.816056018521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45978.816056018521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45978.816056018521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45978.816056018521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45978.816056018521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45978.816056018521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45978.816056018521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45978.816056018521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45978.816056018521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45978.816056018521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45978.816056018521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45978.816056018521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45978.816056018521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45978.816056018521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45978.816056018521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45978.816056018521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45978.816056018521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45978.816056018521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45978.816056018521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45978.816056018521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45978.816056018521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45978.816056018521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45978.816056018521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45978.816056018521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45978.816056018521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45978.816056018521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45978.816056018521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45978.816056018521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45978.816056018521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45978.816056018521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45978.816056018521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45978.816056018521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45978.816056018521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45978.816056018521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45978.816056018521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45978.816056018521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45978.816056018521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45978.816056018521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45978.816056018521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45978.816056018521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45978.816056018521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45978.816056018521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45978.816056018521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45978.816056018521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45978.816056018521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45978.816056018521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45978.816056018521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45978.816056018521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45978.816056018521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45978.816056018521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45978.816056018521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45978.816056018521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45978.816056018521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45978.816056018521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45978.816056018521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45978.816056018521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45978.816056018521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45978.816056018521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45978.816056018521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45978.816056018521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45978.816056018521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45978.816056018521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45978.816056018521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45978.816056018521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45978.816056018521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45978.816056018521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45978.816056018521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45978.816056018521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45978.816056018521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45978.816056018521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45978.816056018521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45978.816056018521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45978.816056018521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45978.816056018521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45978.816056018521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45978.816056018521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45978.816056018521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45978.816056018521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45978.816056018521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45978.816056018521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45978.816056018521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45978.816056018521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45978.816056018521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45978.816056018521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45978.816056018521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45978.816056018521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45978.816056018521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45978.816056018521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45978.816056018521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45978.816056018521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45978.816056018521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45978.816056018521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45978.816056018521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45978.816056018521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45978.816056018521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45978.816056018521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45978.816056018521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45978.816056018521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45978.816056018521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45978.816056018521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45978.816056018521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45978.816056018521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45978.816056018521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45978.816056018521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45978.816056018521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45978.816056018521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45978.816056018521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45978.816056018521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45978.816056018521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45978.816056018521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45978.816056018521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45978.816056018521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45978.816056018521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45978.816056018521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45978.816056018521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45978.816056018521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45978.816056018521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45978.816056018521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45978.816056018521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45978.816056018521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45978.816056018521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45978.816056018521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45978.816056018521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45978.816056018521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45978.816056018521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45978.816056018521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45978.816056018521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45978.816056018521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45978.816056018521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45978.816056018521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45978.816056018521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45978.816056018521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45978.816056018521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45978.816056018521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45978.816056018521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45978.816056018521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45978.816056018521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45978.816056018521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45978.816056018521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45978.816056018521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45978.816056018521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45978.816056018521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45978.816056018521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45978.816056018521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45978.816056018521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45978.816056018521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45978.816056018521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45978.816056018521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45978.816056018521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45978.816056018521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45978.816056018521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45978.816056018521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45978.816056018521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45978.816056018521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45978.816056018521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45978.816056018521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45978.816056018521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45978.816056018521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45978.816056018521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45978.816056018521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45978.816056018521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45978.816056018521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45978.816056018521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45978.816056018521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45978.816056018521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45978.816056018521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45978.816056018521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45978.816056018521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45978.816056018521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45978.816056018521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45978.816056018521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45978.816056018521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45978.816056018521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45978.816056018521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45978.816056018521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45978.816056018521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45978.816056018521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45978.816056018521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45978.816056018521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45978.816056018521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45978.816056018521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45978.816056018521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45978.816056018521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45978.816056018521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45978.816056018521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45978.816056018521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45978.816056018521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45978.816056018521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45978.816056018521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45978.816056018521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45978.816056018521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45978.816056018521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45978.816056018521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45978.816056018521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45978.816056018521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45978.816056018521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45978.816056018521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45978.816056018521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45978.816056018521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45978.816056018521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45978.816056018521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45978.816056018521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45978.816056018521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45978.816056018521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45978.816056018521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45978.816056018521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45978.816056018521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45978.816056018521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45978.816056018521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45978.816056018521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45978.816056018521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45978.816056018521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45978.816056018521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45978.816056018521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45978.816056018521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45978.816056018521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45978.816056018521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45978.816056018521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45978.816056018521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45978.816056018521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45978.816056018521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45978.816056018521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45978.816056018521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45978.816056018521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45978.816056018521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45978.816056018521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45978.816056018521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45978.816056018521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45978.816056018521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45978.816056018521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45978.816056018521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45978.816056018521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45978.816056018521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45978.816056018521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45978.816056018521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45978.816056018521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45978.816056018521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45978.816056018521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45978.816056018521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45978.816056018521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45978.816056018521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45978.816056018521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45978.816056018521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45978.816056018521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45978.816056018521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45978.816056018521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45978.816056018521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45978.816056018521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45978.816056018521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45978.816056018521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45978.816056018521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45978.816056018521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45978.816056018521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45978.816056018521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45978.816056018521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45978.816056018521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45978.816056018521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45978.816056018521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45978.816056018521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45978.816056018521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45978.816056018521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45978.816056018521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45978.816056018521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45978.816056018521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45978.816056018521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45978.816056018521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45978.816056018521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45978.816056018521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45978.816056018521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45978.816056018521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45978.816056018521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45978.816056018521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45978.816056018521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45978.816056018521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45978.816056018521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45978.816056018521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45978.816056018521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45978.816056018521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45978.816056018521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45978.816056018521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45978.816056018521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45978.816056018521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45978.816056018521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45978.816056018521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45978.816056018521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45978.816056018521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45978.816056018521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45978.816056018521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45978.816056018521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45978.816056018521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45978.816056018521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45978.816056018521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45978.816056018521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45978.816056018521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45978.816056018521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45978.816056018521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45978.816056018521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45978.816056018521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45978.816056018521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45978.816056018521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45978.816056018521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45978.816056018521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45978.816056018521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45978.816056018521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45978.816056018521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45978.816056018521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45978.816056018521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45978.816056018521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45978.816056018521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45978.816056018521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45978.816056018521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45978.816056018521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45978.816056018521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45978.816056018521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45978.816056018521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45978.816056018521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45978.816056018521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45978.816056018521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45978.816056018521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45978.816056018521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45978.816056018521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45978.816056018521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45978.816056018521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45978.816056018521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45978.816056018521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45978.816056018521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45978.816056018521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45978.816056018521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45978.816056018521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45978.816056018521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45978.816056018521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45978.816056018521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45978.816056018521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45978.816056018521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45978.816056018521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45978.816056018521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45978.816056018521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45978.816056018521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45978.816056018521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45978.816056018521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45978.816056018521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45978.816056018521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45978.816056018521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45978.816056018521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45978.816056018521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45978.816056018521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45978.816056018521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45978.816056018521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45978.816056018521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45978.816056018521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45978.816056018521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45978.816056018521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45978.816056018521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45978.816056018521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45978.816056018521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45978.816056018521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45978.816056018521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45978.816056018521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45978.816056018521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45978.816056018521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45978.816056018521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45978.816056018521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45978.816056018521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45978.816056018521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45978.816056018521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45978.816056018521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45978.816056018521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45978.816056018521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45978.816056018521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45978.816056018521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45978.816056018521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45978.816056018521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45978.816056018521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45978.816056018521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45978.816056018521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45978.816056018521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45978.816056018521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45978.816056018521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45978.816056018521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45978.816056018521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45978.816056018521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45978.816056018521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45978.816056018521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45978.816056018521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45978.816056018521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45978.816056018521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45978.816056018521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45978.816056018521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45978.816056018521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45978.816056018521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45978.816056018521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45978.816056018521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45978.816056018521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45978.816056018521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45978.816056018521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45978.816056018521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45978.816056018521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45978.816056018521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45978.816056018521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45978.816056018521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45978.816056018521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45978.816056018521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45978.816056018521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45978.816056018521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45978.816056018521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45978.816056018521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45978.816056018521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45978.816056018521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45978.816056018521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45978.816056018521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45978.816056018521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45978.816056018521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45978.816056018521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45978.816056018521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45978.816056018521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45978.816056018521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45978.816056018521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45978.816056018521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45978.816056018521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45978.816056018521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45978.816056018521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45978.816056018521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45978.816056018521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45978.816056018521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45978.816056018521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45978.816056018521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45978.816056018521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45978.816056018521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45978.816056018521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45978.816056018521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45978.816056018521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45978.816056018521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45978.816056018521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45978.816056018521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45978.816056018521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45978.816056018521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45978.816056018521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45978.816056018521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45978.816056018521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45978.816056018521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45978.816056018521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45978.816056018521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45978.816056018521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45978.816056018521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45978.816056018521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45978.816056018521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45978.816056018521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45978.816056018521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45978.816056018521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45978.816056018521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45978.816056018521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45978.816056018521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45978.816056018521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45978.816056018521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45978.816056018521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45978.816056018521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45978.816056018521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45978.816056018521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45978.816056018521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45978.816056018521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45978.816056018521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45978.816056018521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45978.816056018521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45978.816056018521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45978.816056018521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45978.816056018521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45978.816056018521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45978.816056018521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45978.816056018521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45978.816056018521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45978.816056018521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45978.816056018521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45978.816056018521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45978.816056018521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45978.816056018521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45978.816056018521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45978.816056018521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45978.816056018521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45978.816056018521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45978.816056018521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45978.816056018521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45978.816056018521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45978.816056018521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45978.816056018521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45978.816056018521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45978.816056018521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45978.816056018521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45978.816056018521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45978.816056018521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45978.816056018521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45978.816056018521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45978.816056018521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45978.816056018521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45978.816056018521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45978.816056018521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45978.816056018521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45978.816056018521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45978.816056018521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45978.816056018521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45978.816056018521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45978.816056018521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45978.816056018521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45978.816056018521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45978.816056018521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45978.816056018521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45978.816056018521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45978.816056018521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45978.816056018521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45978.816056018521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45978.816056018521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45978.816056018521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45978.816056018521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45978.816056018521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45978.816056018521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45978.816056018521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45978.816056018521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45978.816056018521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45978.816056018521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45978.816056018521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45978.816056018521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45978.816056018521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45978.816056018521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45978.816056018521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45978.816056018521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45978.816056018521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45978.816056018521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45978.816056018521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45978.816056018521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45978.816056018521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45978.816056018521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45978.816056018521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45978.816056018521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45978.816056018521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45978.816056018521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45978.816056018521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45978.816056018521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45978.816056018521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45978.816056018521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45978.816056018521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45978.816056018521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45978.816056018521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45978.816056018521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45978.816056018521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45978.816056018521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45978.816056018521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45978.816056018521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45978.816056018521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45978.816056018521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45978.816056018521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45978.816056018521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45978.816056018521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45978.816056018521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45978.816056018521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45978.816056018521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45978.816056018521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45978.816056018521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45978.816056018521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45978.816056018521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45978.816056018521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45978.816056018521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45978.816056018521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45978.816056018521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45978.816056018521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45978.816056018521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45978.816056018521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45978.816056018521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45978.816056018521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45978.816056018521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45978.816056018521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45978.816056018521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45978.816056018521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45978.816056018521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45978.816056018521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45978.816056018521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45978.816056018521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45978.816056018521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45978.816056018521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45978.816056018521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45978.816056018521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45978.816056018521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45978.816056018521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45978.816056018521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45978.816056018521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45978.816056018521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45978.816056018521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45978.816056018521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45978.816056018521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45978.816056018521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45978.816056018521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45978.816056018521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45978.816056018521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45978.816056018521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45978.816056018521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45978.816056018521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45978.816056018521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45978.816056018521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45978.816056018521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45978.816056018521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45978.816056018521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45978.816056018521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45978.816056018521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45978.816056018521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45978.816056018521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45978.816056018521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45978.816056018521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45978.816056018521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45978.816056018521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45978.816056018521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45978.816056018521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45978.816056018521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45978.816056018521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45978.816056018521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45978.816056018521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45978.816056018521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45978.816056018521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45978.816056018521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45978.816056018521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45978.816056018521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45978.816056018521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45978.816056018521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45978.816056018521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45978.816056018521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45978.816056018521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45978.816056018521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45978.816056018521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45978.816056018521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45978.816056018521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45978.816056018521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45978.816056018521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45978.816056018521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45978.816056018521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45978.816056018521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45978.816056018521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45978.816056018521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45978.816056018521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45978.816056018521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45978.816056018521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45978.816056018521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45978.816056018521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45978.816056018521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45978.816056018521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45978.816056018521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45978.816056018521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45978.816056018521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45978.816056018521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45978.816056018521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45978.816056018521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45978.816056018521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45978.816056018521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45978.816056018521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45978.816056018521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45978.816056018521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45978.816056018521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45978.816056018521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45978.816056018521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45978.816056018521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45978.816056018521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45978.816056018521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45978.816056018521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45978.816056018521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45978.816056018521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45978.816056018521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45978.816056018521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45978.816056018521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45978.816056018521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45978.816056018521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45978.816056018521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45978.816056018521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45978.816056018521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45978.816056018521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45978.816056018521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45978.816056018521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45978.816056018521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45978.816056018521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45978.816056018521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45978.816056018521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45978.816056018521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45978.816056018521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45978.816056018521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45978.816056018521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45978.816056018521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45978.816056018521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45978.816056018521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45978.816056018521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45978.816056018521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45978.816056018521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45978.816056018521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45978.816056018521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45978.816056018521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45978.816056018521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45978.816056018521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45978.816056018521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45978.816056018521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45978.816056018521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45978.816056018521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45978.816056018521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45978.816056018521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45978.816056018521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45978.816056018521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45978.816056018521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45978.816056018521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45978.816056018521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45978.816056018521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45978.816056018521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45978.816056018521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45978.816056018521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45978.816056018521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45978.816056018521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45978.816056018521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45978.816056018521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45978.816056018521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45978.816056018521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45978.816056018521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45978.816056018521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45978.816056018521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45978.816056018521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45978.816056018521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45978.816056018521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45978.816056018521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45978.816056018521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45978.816056018521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45978.816056018521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45978.816056018521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45978.816056018521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45978.816056018521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45978.816056018521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45978.816056018521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45978.816056018521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45978.816056018521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45978.816056018521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45978.816056018521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45978.816056018521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45978.816056018521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45978.816056018521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45978.816056018521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45978.816056018521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45978.816056018521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45978.816056018521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45978.816056018521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45978.816056018521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45978.816056018521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45978.816056018521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45978.816056018521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45978.816056018521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45978.816056018521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45978.816056018521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45978.816056018521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45978.816056018521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45978.816056018521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45978.816056018521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45978.816056018521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45978.816056018521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45978.816056018521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45978.816056018521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45978.816056018521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45978.816056018521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45978.816056018521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45978.816056018521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45978.816056018521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45978.816056018521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45978.816056018521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45978.816056018521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45978.816056018521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45978.816056018521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45978.816056018521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45978.816056018521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45978.816056018521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45978.816056018521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45978.816056018521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45978.816056018521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45978.816056018521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45978.816056018521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45978.816056018521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45978.816056018521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45978.816056018521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45978.816056018521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45978.816056018521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45978.816056018521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45978.816056018521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45978.816056018521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45978.816056018521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45978.816056018521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45978.816056018521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45978.816056018521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45978.816056018521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45978.816056018521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45978.816056018521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45978.816056018521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45978.816056018521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45978.816056018521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45978.816056018521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45978.816056018521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45978.816056018521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45978.816056018521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45978.816056018521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45978.816056018521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45978.816056018521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45978.816056018521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45978.816056018521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45978.816056018521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45978.816056018521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45978.816056018521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45978.816056018521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45978.816056018521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45978.816056018521</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9"/>
  <sheetViews>
    <sheetView tabSelected="1" workbookViewId="0">
      <selection activeCell="K22" sqref="K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275.33533842592442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7.3880092597391922E-2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36227</v>
      </c>
      <c r="E4" s="94" t="s">
        <v>39021</v>
      </c>
      <c r="F4" s="95"/>
      <c r="G4" s="96">
        <f ca="1">IFERROR(NOW()-F4,"")</f>
        <v>45978.816056018521</v>
      </c>
      <c r="H4" s="95">
        <v>45978.733784722222</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ca="1">IFERROR(NOW()-F5,"")</f>
        <v>45978.816056018521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45978.816056018521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45978.816056018521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45978.816056018521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45978.816056018521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45978.816056018521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45978.816056018521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45978.816056018521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45978.816056018521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45978.816056018521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45978.816056018521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45978.816056018521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45978.816056018521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45978.816056018521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45978.816056018521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45978.816056018521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45978.816056018521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45978.816056018521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45978.816056018521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45978.816056018521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45978.816056018521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0">IFERROR(NOW()-F26,"")</f>
        <v>45978.816056018521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45978.816056018521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45978.816056018521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45978.816056018521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45978.816056018521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45978.816056018521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45978.816056018521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45978.816056018521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45978.816056018521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45978.816056018521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45978.816056018521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45978.816056018521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45978.816056018521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45978.816056018521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45978.816056018521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45978.816056018521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45978.816056018521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45978.816056018521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45978.816056018521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45978.816056018521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45978.816056018521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45978.816056018521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45978.816056018521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45978.816056018521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45978.816056018521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45978.816056018521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45978.816056018521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45978.816056018521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45978.816056018521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45978.816056018521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45978.816056018521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45978.816056018521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45978.816056018521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45978.816056018521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45978.816056018521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45978.816056018521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45978.816056018521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45978.816056018521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45978.816056018521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45978.816056018521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45978.816056018521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45978.816056018521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45978.816056018521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45978.816056018521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45978.816056018521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45978.816056018521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45978.816056018521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45978.816056018521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45978.816056018521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45978.816056018521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45978.816056018521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45978.816056018521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45978.816056018521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45978.816056018521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45978.816056018521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45978.816056018521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45978.816056018521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45978.816056018521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45978.816056018521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45978.816056018521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45978.816056018521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0"/>
        <v>45978.816056018521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0"/>
        <v>45978.816056018521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0"/>
        <v>45978.816056018521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1">IFERROR(NOW()-F90,"")</f>
        <v>45978.816056018521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45978.816056018521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45978.816056018521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45978.816056018521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45978.816056018521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45978.816056018521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45978.816056018521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45978.816056018521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45978.816056018521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45978.816056018521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45978.816056018521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45978.816056018521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45978.816056018521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45978.816056018521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45978.816056018521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45978.816056018521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45978.816056018521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45978.816056018521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45978.816056018521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45978.816056018521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45978.816056018521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45978.816056018521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45978.816056018521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45978.816056018521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45978.816056018521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45978.816056018521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45978.816056018521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45978.816056018521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45978.816056018521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45978.816056018521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45978.816056018521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45978.816056018521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45978.816056018521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45978.816056018521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45978.816056018521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45978.816056018521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45978.816056018521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45978.816056018521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45978.816056018521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45978.816056018521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45978.816056018521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45978.816056018521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45978.816056018521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45978.816056018521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45978.816056018521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45978.816056018521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45978.816056018521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45978.816056018521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45978.816056018521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45978.816056018521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45978.816056018521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45978.816056018521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45978.816056018521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45978.816056018521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45978.816056018521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45978.816056018521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45978.816056018521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45978.816056018521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45978.816056018521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45978.816056018521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45978.816056018521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1"/>
        <v>45978.816056018521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1"/>
        <v>45978.816056018521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1"/>
        <v>45978.816056018521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2">IFERROR(NOW()-F154,"")</f>
        <v>45978.816056018521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45978.816056018521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45978.816056018521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45978.816056018521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45978.816056018521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45978.816056018521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45978.816056018521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45978.816056018521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45978.816056018521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45978.816056018521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45978.816056018521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45978.816056018521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45978.816056018521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45978.816056018521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45978.816056018521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45978.816056018521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45978.816056018521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45978.816056018521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45978.816056018521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45978.816056018521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45978.816056018521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45978.816056018521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45978.816056018521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45978.816056018521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45978.816056018521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45978.816056018521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45978.816056018521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45978.816056018521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45978.816056018521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45978.816056018521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45978.816056018521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45978.816056018521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45978.816056018521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45978.816056018521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45978.816056018521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45978.816056018521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45978.816056018521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45978.816056018521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45978.816056018521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45978.816056018521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45978.816056018521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45978.816056018521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45978.816056018521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45978.816056018521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45978.816056018521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45978.816056018521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45978.816056018521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45978.816056018521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45978.816056018521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45978.816056018521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45978.816056018521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45978.816056018521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45978.816056018521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45978.816056018521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45978.816056018521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45978.816056018521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45978.816056018521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45978.816056018521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45978.816056018521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45978.816056018521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45978.816056018521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2"/>
        <v>45978.816056018521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2"/>
        <v>45978.816056018521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2"/>
        <v>45978.816056018521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3">IFERROR(NOW()-F218,"")</f>
        <v>45978.816056018521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45978.816056018521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45978.816056018521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45978.816056018521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45978.816056018521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45978.816056018521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45978.816056018521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45978.816056018521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45978.816056018521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45978.816056018521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45978.816056018521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45978.816056018521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45978.816056018521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45978.816056018521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45978.816056018521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45978.816056018521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45978.816056018521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45978.816056018521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45978.816056018521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45978.816056018521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45978.816056018521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45978.816056018521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45978.816056018521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45978.816056018521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45978.816056018521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45978.816056018521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45978.816056018521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45978.816056018521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45978.816056018521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45978.816056018521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45978.816056018521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45978.816056018521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45978.816056018521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45978.816056018521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45978.816056018521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45978.816056018521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45978.816056018521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45978.816056018521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45978.816056018521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45978.816056018521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45978.816056018521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45978.816056018521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45978.816056018521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45978.816056018521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45978.816056018521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45978.816056018521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45978.816056018521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45978.816056018521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45978.816056018521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45978.816056018521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45978.816056018521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45978.816056018521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45978.816056018521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45978.816056018521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45978.816056018521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45978.816056018521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45978.816056018521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45978.816056018521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45978.816056018521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45978.816056018521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45978.816056018521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3"/>
        <v>45978.816056018521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3"/>
        <v>45978.816056018521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3"/>
        <v>45978.816056018521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4">IFERROR(NOW()-F282,"")</f>
        <v>45978.816056018521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45978.816056018521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45978.816056018521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45978.816056018521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45978.816056018521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45978.816056018521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45978.816056018521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45978.816056018521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45978.816056018521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45978.816056018521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45978.816056018521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45978.816056018521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45978.816056018521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45978.816056018521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45978.816056018521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45978.816056018521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45978.816056018521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45978.816056018521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45978.816056018521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45978.816056018521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45978.816056018521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45978.816056018521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45978.816056018521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45978.816056018521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45978.816056018521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45978.816056018521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45978.816056018521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45978.816056018521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45978.816056018521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45978.816056018521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45978.816056018521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45978.816056018521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45978.816056018521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45978.816056018521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45978.816056018521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45978.816056018521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45978.816056018521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45978.816056018521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45978.816056018521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45978.816056018521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45978.816056018521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45978.816056018521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45978.816056018521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45978.816056018521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45978.816056018521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45978.816056018521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45978.816056018521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45978.816056018521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45978.816056018521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45978.816056018521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45978.816056018521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45978.816056018521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45978.816056018521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45978.816056018521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45978.816056018521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45978.816056018521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45978.816056018521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45978.816056018521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45978.816056018521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45978.816056018521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45978.816056018521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4"/>
        <v>45978.816056018521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4"/>
        <v>45978.816056018521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4"/>
        <v>45978.816056018521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5">IFERROR(NOW()-F346,"")</f>
        <v>45978.816056018521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45978.816056018521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45978.816056018521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45978.816056018521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45978.816056018521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45978.816056018521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45978.816056018521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45978.816056018521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45978.816056018521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45978.816056018521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45978.816056018521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45978.816056018521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45978.816056018521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45978.816056018521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45978.816056018521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45978.816056018521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45978.816056018521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45978.816056018521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45978.816056018521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45978.816056018521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45978.816056018521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45978.816056018521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45978.816056018521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45978.816056018521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45978.816056018521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45978.816056018521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45978.816056018521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45978.816056018521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45978.816056018521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45978.816056018521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45978.816056018521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45978.816056018521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45978.816056018521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45978.816056018521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45978.816056018521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45978.816056018521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45978.816056018521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45978.816056018521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45978.816056018521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45978.816056018521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45978.816056018521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45978.816056018521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45978.816056018521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45978.816056018521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45978.816056018521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45978.816056018521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45978.816056018521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45978.816056018521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45978.816056018521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45978.816056018521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45978.816056018521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45978.816056018521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45978.816056018521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45978.816056018521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45978.816056018521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45978.816056018521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45978.816056018521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45978.816056018521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45978.816056018521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45978.816056018521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45978.816056018521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5"/>
        <v>45978.816056018521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5"/>
        <v>45978.816056018521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5"/>
        <v>45978.816056018521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73" ca="1" si="6">IFERROR(NOW()-F410,"")</f>
        <v>45978.816056018521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45978.816056018521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45978.816056018521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45978.816056018521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45978.816056018521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45978.816056018521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45978.816056018521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45978.816056018521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45978.816056018521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45978.816056018521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45978.816056018521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45978.816056018521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45978.816056018521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45978.816056018521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45978.816056018521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45978.816056018521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45978.816056018521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45978.816056018521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45978.816056018521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45978.816056018521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45978.816056018521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45978.816056018521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45978.816056018521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45978.816056018521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45978.816056018521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45978.816056018521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45978.816056018521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45978.816056018521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45978.816056018521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45978.816056018521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45978.816056018521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45978.816056018521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45978.816056018521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45978.816056018521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45978.816056018521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45978.816056018521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45978.816056018521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45978.816056018521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45978.816056018521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45978.816056018521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45978.816056018521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45978.816056018521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45978.816056018521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45978.816056018521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45978.816056018521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45978.816056018521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45978.816056018521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45978.816056018521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45978.816056018521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45978.816056018521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45978.816056018521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45978.816056018521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45978.816056018521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45978.816056018521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45978.816056018521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45978.816056018521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45978.816056018521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45978.816056018521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45978.816056018521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45978.816056018521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45978.816056018521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6"/>
        <v>45978.816056018521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6"/>
        <v>45978.816056018521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6"/>
        <v>45978.816056018521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ref="G474:G519" ca="1" si="7">IFERROR(NOW()-F474,"")</f>
        <v>45978.816056018521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45978.816056018521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45978.816056018521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45978.816056018521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45978.816056018521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45978.816056018521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45978.816056018521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45978.816056018521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45978.816056018521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45978.816056018521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45978.816056018521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45978.816056018521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45978.816056018521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45978.816056018521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45978.816056018521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45978.816056018521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45978.816056018521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45978.816056018521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45978.816056018521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45978.816056018521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45978.816056018521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45978.816056018521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45978.816056018521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45978.816056018521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45978.816056018521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45978.816056018521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45978.816056018521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45978.816056018521</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45978.816056018521</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45978.816056018521</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45978.816056018521</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45978.816056018521</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45978.816056018521</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45978.816056018521</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45978.816056018521</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45978.816056018521</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45978.816056018521</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45978.816056018521</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45978.816056018521</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45978.816056018521</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45978.816056018521</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45978.816056018521</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45978.816056018521</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t="shared" ca="1" si="7"/>
        <v>45978.816056018521</v>
      </c>
      <c r="H517" s="95"/>
      <c r="I517" s="113" t="str">
        <f>IFERROR(VLOOKUP(D517,DB!A:F,6,0),"")</f>
        <v/>
      </c>
      <c r="J517" s="113" t="str">
        <f>IFERROR(VLOOKUP(D517,DB!A:G,7,0),"")</f>
        <v/>
      </c>
      <c r="K517" s="97"/>
      <c r="L517" s="91" t="str">
        <f>IFERROR(VLOOKUP(D517,DB!A:I,9,0),"")</f>
        <v/>
      </c>
    </row>
    <row r="518" spans="1:12" ht="15" customHeight="1">
      <c r="A518" s="113"/>
      <c r="B518" s="113" t="str">
        <f>IFERROR(VLOOKUP(D518,DB!A:K,11,0),"")</f>
        <v/>
      </c>
      <c r="C518" s="93"/>
      <c r="D518" s="91"/>
      <c r="E518" s="94"/>
      <c r="F518" s="95"/>
      <c r="G518" s="96">
        <f t="shared" ca="1" si="7"/>
        <v>45978.816056018521</v>
      </c>
      <c r="H518" s="95"/>
      <c r="I518" s="113" t="str">
        <f>IFERROR(VLOOKUP(D518,DB!A:F,6,0),"")</f>
        <v/>
      </c>
      <c r="J518" s="113" t="str">
        <f>IFERROR(VLOOKUP(D518,DB!A:G,7,0),"")</f>
        <v/>
      </c>
      <c r="K518" s="97"/>
      <c r="L518" s="91" t="str">
        <f>IFERROR(VLOOKUP(D518,DB!A:I,9,0),"")</f>
        <v/>
      </c>
    </row>
    <row r="519" spans="1:12" ht="15" customHeight="1">
      <c r="A519" s="113"/>
      <c r="B519" s="113" t="str">
        <f>IFERROR(VLOOKUP(D519,DB!A:K,11,0),"")</f>
        <v/>
      </c>
      <c r="C519" s="93"/>
      <c r="D519" s="91"/>
      <c r="E519" s="94"/>
      <c r="F519" s="95"/>
      <c r="G519" s="96">
        <f t="shared" ca="1" si="7"/>
        <v>45978.816056018521</v>
      </c>
      <c r="H519" s="95"/>
      <c r="I519" s="113" t="str">
        <f>IFERROR(VLOOKUP(D519,DB!A:F,6,0),"")</f>
        <v/>
      </c>
      <c r="J519" s="113" t="str">
        <f>IFERROR(VLOOKUP(D519,DB!A:G,7,0),"")</f>
        <v/>
      </c>
      <c r="K519" s="97"/>
      <c r="L519" s="91" t="str">
        <f>IFERROR(VLOOKUP(D519,DB!A:I,9,0),"")</f>
        <v/>
      </c>
    </row>
  </sheetData>
  <dataValidations count="2">
    <dataValidation allowBlank="1" showInputMessage="1" showErrorMessage="1" sqref="E1" xr:uid="{A4F81451-56CC-4543-9497-104C4E44EE4B}"/>
    <dataValidation type="list" allowBlank="1" showInputMessage="1" showErrorMessage="1" sqref="E2:E5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86.983995833332301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52.627178703703976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30.154944907408208</v>
      </c>
      <c r="H4" s="110">
        <v>45948.661111111112</v>
      </c>
      <c r="I4" s="109" t="str">
        <f>IFERROR(VLOOKUP(D4,DB!A:F,6,0),"")</f>
        <v>SCECO</v>
      </c>
      <c r="J4" s="109" t="str">
        <f>IFERROR(VLOOKUP(D4,DB!A:G,7,0),"")</f>
        <v>Dead</v>
      </c>
      <c r="K4" s="109" t="s">
        <v>39122</v>
      </c>
      <c r="L4" s="109" t="str">
        <f>IFERROR(VLOOKUP(D4,DB!A:I,9,0),"")</f>
        <v>Latis</v>
      </c>
    </row>
    <row r="5" spans="1:13">
      <c r="A5" s="109" t="s">
        <v>39123</v>
      </c>
      <c r="B5" s="109" t="str">
        <f>IFERROR(VLOOKUP(D5,DB!A:K,11,0),"")</f>
        <v>R5</v>
      </c>
      <c r="C5" s="109">
        <v>1</v>
      </c>
      <c r="D5" s="109" t="s">
        <v>33371</v>
      </c>
      <c r="E5" s="109" t="s">
        <v>39021</v>
      </c>
      <c r="F5" s="135">
        <v>45977.514803240738</v>
      </c>
      <c r="G5" s="111">
        <f t="shared" ref="G5:G7" ca="1" si="2">IFERROR(NOW()-F5,"")</f>
        <v>1.3012527777827927</v>
      </c>
      <c r="H5" s="135">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33946</v>
      </c>
      <c r="E6" s="109" t="s">
        <v>39021</v>
      </c>
      <c r="F6" s="135">
        <v>45978.738356481481</v>
      </c>
      <c r="G6" s="109">
        <f t="shared" ca="1" si="2"/>
        <v>7.7699537039734423E-2</v>
      </c>
      <c r="H6" s="135">
        <v>45978.716273148151</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09">
        <f t="shared" ca="1" si="2"/>
        <v>45978.816056018521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45978.816056018521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45978.816056018521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45978.816056018521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45978.816056018521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45978.816056018521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45978.816056018521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45978.816056018521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45978.816056018521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45978.816056018521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45978.816056018521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45978.816056018521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45978.816056018521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45978.816056018521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45978.816056018521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45978.816056018521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45978.816056018521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45978.816056018521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45978.816056018521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45978.816056018521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45978.816056018521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45978.816056018521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45978.816056018521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45978.816056018521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45978.816056018521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45978.816056018521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45978.816056018521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45978.816056018521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45978.816056018521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45978.816056018521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45978.816056018521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45978.816056018521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45978.816056018521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45978.816056018521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45978.816056018521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45978.816056018521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45978.816056018521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45978.816056018521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45978.816056018521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45978.816056018521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45978.816056018521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45978.816056018521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45978.816056018521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45978.816056018521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45978.816056018521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45978.816056018521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45978.816056018521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45978.816056018521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45978.816056018521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45978.816056018521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45978.816056018521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45978.816056018521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45978.816056018521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45978.816056018521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45978.816056018521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45978.816056018521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45978.816056018521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45978.816056018521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45978.816056018521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45978.816056018521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45978.816056018521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45978.816056018521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45978.816056018521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45978.816056018521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45978.816056018521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45978.816056018521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45978.816056018521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45978.816056018521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45978.816056018521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45978.816056018521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45978.816056018521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45978.816056018521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45978.816056018521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45978.816056018521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45978.816056018521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45978.816056018521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45978.816056018521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45978.816056018521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45978.816056018521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45978.816056018521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45978.816056018521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45978.816056018521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45978.816056018521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45978.816056018521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45978.816056018521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45978.816056018521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45978.816056018521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45978.816056018521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45978.816056018521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45978.816056018521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45978.816056018521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45978.816056018521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45978.816056018521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45978.816056018521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45978.816056018521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45978.816056018521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45978.816056018521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45978.816056018521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45978.816056018521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45978.816056018521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45978.816056018521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45978.816056018521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45978.816056018521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45978.816056018521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45978.816056018521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45978.816056018521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45978.816056018521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45978.816056018521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45978.816056018521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45978.816056018521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45978.816056018521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45978.816056018521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45978.816056018521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45978.816056018521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45978.816056018521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45978.816056018521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45978.816056018521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45978.816056018521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45978.816056018521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45978.816056018521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45978.816056018521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45978.816056018521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45978.816056018521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45978.816056018521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45978.816056018521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45978.816056018521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45978.816056018521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45978.816056018521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45978.816056018521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45978.816056018521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45978.816056018521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45978.816056018521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45978.816056018521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45978.816056018521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45978.816056018521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45978.816056018521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45978.816056018521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45978.816056018521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45978.816056018521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45978.816056018521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45978.816056018521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45978.816056018521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45978.816056018521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45978.816056018521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45978.816056018521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45978.816056018521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45978.816056018521</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H7" sqref="H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45978.816056018521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45978.816056018521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45978.816056018521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45978.816056018521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45978.816056018521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45978.816056018521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45978.816056018521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45978.816056018521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45978.816056018521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45978.816056018521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45978.816056018521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45978.816056018521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45978.816056018521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45978.816056018521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45978.816056018521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45978.816056018521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45978.816056018521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45978.816056018521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45978.816056018521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45978.816056018521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45978.816056018521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45978.816056018521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45978.816056018521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45978.816056018521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45978.816056018521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45978.816056018521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45978.816056018521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45978.816056018521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45978.816056018521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45978.816056018521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45978.816056018521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45978.816056018521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45978.816056018521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45978.816056018521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45978.816056018521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45978.816056018521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45978.816056018521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45978.816056018521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45978.816056018521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45978.816056018521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45978.816056018521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45978.816056018521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45978.816056018521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45978.816056018521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45978.816056018521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45978.816056018521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45978.816056018521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45978.816056018521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45978.816056018521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45978.816056018521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45978.816056018521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45978.816056018521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45978.816056018521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45978.816056018521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45978.816056018521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45978.816056018521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45978.816056018521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45978.816056018521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45978.816056018521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45978.816056018521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45978.816056018521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45978.816056018521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45978.816056018521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45978.816056018521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45978.816056018521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45978.816056018521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45978.816056018521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45978.816056018521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45978.816056018521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45978.816056018521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45978.816056018521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45978.816056018521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45978.816056018521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45978.816056018521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45978.816056018521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45978.816056018521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45978.816056018521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45978.816056018521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45978.816056018521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45978.816056018521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45978.816056018521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45978.816056018521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45978.816056018521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45978.816056018521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45978.816056018521</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2025-11-17T16:37:07Z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