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62" documentId="13_ncr:1_{F6CB121F-512D-4AA6-A0C1-0FB36C537598}" xr6:coauthVersionLast="47" xr6:coauthVersionMax="47" xr10:uidLastSave="{B1114064-0DAC-4E9D-9C44-7BCDDD71DEB3}"/>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<sst xmlns="http://schemas.openxmlformats.org/spreadsheetml/2006/main" count="179004" uniqueCount="39093">
  <si>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</si>
  <si>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</si>
  <si>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</si>
  <si>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</si>
  <si>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</si>
  <si>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</si>
  <si>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</si>
  <si>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</si>
  <si>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</si>
  <si>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</si>
  <si>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</si>
  <si>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</si>
  <si>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</si>
  <si>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</si>
  <si>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</si>
  <si>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</si>
  <si>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</si>
  <si>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</si>
  <si>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</si>
  <si>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</si>
  <si>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</si>
  <si>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</si>
  <si>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</si>
  <si>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</si>
  <si>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</si>
  <si>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</si>
  <si>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</si>
  <si>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</si>
  <si>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</si>
  <si>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</si>
  <si>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</si>
  <si>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</si>
  <si>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</si>
  <si>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</si>
  <si>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</si>
  <si>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</si>
  <si>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</si>
  <si>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</si>
  <si>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</si>
  <si>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</si>
  <si>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</si>
  <si>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</si>
  <si>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</si>
  <si>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</si>
  <si>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</si>
  <si>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</si>
  <si>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</si>
  <si>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</si>
  <si>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</si>
  <si>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</si>
  <si>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</si>
  <si>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</si>
  <si>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</si>
  <si>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</si>
  <si>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</si>
  <si>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</si>
  <si>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</si>
  <si>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</si>
  <si>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</si>
  <si>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</si>
  <si>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</si>
  <si>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</si>
  <si>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</si>
  <si>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</si>
  <si>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</si>
  <si>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</si>
  <si>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</si>
  <si>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</si>
  <si>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</si>
  <si>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</si>
  <si>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</si>
  <si>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</si>
  <si>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</si>
  <si>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</si>
  <si>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</si>
  <si>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</si>
  <si>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</si>
  <si>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</si>
  <si>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</si>
  <si>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</si>
  <si>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</si>
  <si>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</si>
  <si>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</si>
  <si>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</si>
  <si>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</si>
  <si>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</si>
  <si>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</si>
  <si>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</si>
  <si>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</si>
  <si>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</si>
  <si>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</si>
  <si>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</si>
  <si>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</si>
  <si>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</si>
  <si>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</si>
  <si>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</si>
  <si>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</si>
  <si>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</si>
  <si>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</si>
  <si>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</si>
  <si>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</si>
  <si>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</si>
  <si>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</si>
  <si>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</si>
  <si>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</si>
  <si>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</si>
  <si>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</si>
  <si>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</si>
  <si>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</si>
  <si>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</si>
  <si>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</si>
  <si>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</si>
  <si>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</si>
  <si>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</si>
  <si>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</si>
  <si>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</si>
  <si>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</si>
  <si>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</si>
  <si>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</si>
  <si>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</si>
  <si>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</si>
  <si>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</si>
  <si>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</si>
  <si>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</si>
  <si>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</si>
  <si>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</si>
  <si>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</si>
  <si>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</si>
  <si>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</si>
  <si>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</si>
  <si>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</si>
  <si>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</si>
  <si>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</si>
  <si>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</si>
  <si>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</si>
  <si>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</si>
  <si>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</si>
  <si>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</si>
  <si>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</si>
  <si>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</si>
  <si>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</si>
  <si>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</si>
  <si>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</si>
  <si>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</si>
  <si>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</si>
  <si>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</si>
  <si>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</si>
  <si>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</si>
  <si>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</si>
  <si>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</si>
  <si>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</si>
  <si>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</si>
  <si>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</si>
  <si>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</si>
  <si>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</si>
  <si>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</si>
  <si>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</si>
  <si>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</si>
  <si>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</si>
  <si>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</si>
  <si>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</si>
  <si>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</si>
  <si>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</si>
  <si>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</si>
  <si>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</si>
  <si>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</si>
  <si>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</si>
  <si>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</si>
  <si>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</si>
  <si>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</si>
  <si>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</si>
  <si>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</si>
  <si>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</si>
  <si>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</si>
  <si>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</si>
  <si>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</si>
  <si>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</si>
  <si>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</si>
  <si>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</si>
  <si>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</si>
  <si>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</si>
  <si>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</si>
  <si>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</si>
  <si>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</si>
  <si>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</si>
  <si>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</si>
  <si>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</si>
  <si>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</si>
  <si>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</si>
  <si>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</si>
  <si>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</si>
  <si>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</si>
  <si>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</si>
  <si>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</si>
  <si>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</si>
  <si>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</si>
  <si>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</si>
  <si>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</si>
  <si>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</si>
  <si>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</si>
  <si>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</si>
  <si>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</si>
  <si>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</si>
  <si>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</si>
  <si>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</si>
  <si>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</si>
  <si>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</si>
  <si>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</si>
  <si>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</si>
  <si>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</si>
  <si>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</si>
  <si>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</si>
  <si>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</si>
  <si>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</si>
  <si>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</si>
  <si>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</si>
  <si>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</si>
  <si>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</si>
  <si>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</si>
  <si>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</si>
  <si>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</si>
  <si>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</si>
  <si>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</si>
  <si>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</si>
  <si>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</si>
  <si>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</si>
  <si>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</si>
  <si>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</si>
  <si>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</si>
  <si>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</si>
  <si>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</si>
  <si>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</si>
  <si>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</si>
  <si>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</si>
  <si>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</si>
  <si>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</si>
  <si>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</si>
  <si>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</si>
  <si>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</si>
  <si>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</si>
  <si>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</si>
  <si>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</si>
  <si>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</si>
  <si>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</si>
  <si>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</si>
  <si>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</si>
  <si>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</si>
  <si>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</si>
  <si>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</si>
  <si>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</si>
  <si>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</si>
  <si>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</si>
  <si>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</si>
  <si>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</si>
  <si>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</si>
  <si>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</si>
  <si>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</si>
  <si>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</si>
  <si>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</si>
  <si>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</si>
  <si>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</si>
  <si>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</si>
  <si>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</si>
  <si>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</si>
  <si>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</si>
  <si>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</si>
  <si>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</si>
  <si>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</si>
  <si>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</si>
  <si>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</si>
  <si>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</si>
  <si>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</si>
  <si>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</si>
  <si>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</si>
  <si>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</si>
  <si>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</si>
  <si>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</si>
  <si>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</si>
  <si>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</si>
  <si>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</si>
  <si>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</si>
  <si>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</si>
  <si>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</si>
  <si>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</si>
  <si>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</si>
  <si>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</si>
  <si>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</si>
  <si>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</si>
  <si>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</si>
  <si>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</si>
  <si>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</si>
  <si>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</si>
  <si>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</si>
  <si>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</si>
  <si>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</si>
  <si>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</si>
  <si>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</si>
  <si>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</si>
  <si>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</si>
  <si>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</si>
  <si>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</si>
  <si>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</si>
  <si>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</si>
  <si>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</si>
  <si>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</si>
  <si>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</si>
  <si>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</si>
  <si>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</si>
  <si>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</si>
  <si>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</si>
  <si>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</si>
  <si>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</si>
  <si>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</si>
  <si>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</si>
  <si>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</si>
  <si>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</si>
  <si>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</si>
  <si>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</si>
  <si>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</si>
  <si>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</si>
  <si>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</si>
  <si>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</si>
  <si>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</si>
  <si>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</si>
  <si>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</si>
  <si>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</si>
  <si>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</si>
  <si>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</si>
  <si>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</si>
  <si>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</si>
  <si>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</si>
  <si>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</si>
  <si>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</si>
  <si>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</si>
  <si>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</si>
  <si>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</si>
  <si>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</si>
  <si>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</si>
  <si>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</si>
  <si>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</si>
  <si>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</si>
  <si>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</si>
  <si>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</si>
  <si>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</si>
  <si>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</si>
  <si>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</si>
  <si>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</si>
  <si>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</si>
  <si>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</si>
  <si>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</si>
  <si>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</si>
  <si>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</si>
  <si>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</si>
  <si>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</si>
  <si>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</si>
  <si>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</si>
  <si>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</si>
  <si>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</si>
  <si>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</si>
  <si>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</si>
  <si>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</si>
  <si>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</si>
  <si>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</si>
  <si>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</si>
  <si>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</si>
  <si>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</si>
  <si>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</si>
  <si>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</si>
  <si>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</si>
  <si>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</si>
  <si>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</si>
  <si>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</si>
  <si>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</si>
  <si>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</si>
  <si>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</si>
  <si>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</si>
  <si>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</si>
  <si>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</si>
  <si>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</si>
  <si>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</si>
  <si>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</si>
  <si>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</si>
  <si>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</si>
  <si>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</si>
  <si>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</si>
  <si>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</si>
  <si>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</si>
  <si>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</si>
  <si>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</si>
  <si>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</si>
  <si>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</si>
  <si>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</si>
  <si>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</si>
  <si>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</si>
  <si>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</si>
  <si>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</si>
  <si>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</si>
  <si>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</si>
  <si>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</si>
  <si>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</si>
  <si>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</si>
  <si>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</si>
  <si>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</si>
  <si>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</si>
  <si>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</si>
  <si>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</si>
  <si>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</si>
  <si>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</si>
  <si>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</si>
  <si>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</si>
  <si>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</si>
  <si>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</si>
  <si>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</si>
  <si>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</si>
  <si>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</si>
  <si>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</si>
  <si>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</si>
  <si>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</si>
  <si>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</si>
  <si>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</si>
  <si>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</si>
  <si>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</si>
  <si>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</si>
  <si>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</si>
  <si>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</si>
  <si>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</si>
  <si>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</si>
  <si>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</si>
  <si>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</si>
  <si>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</si>
  <si>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</si>
  <si>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</si>
  <si>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</si>
  <si>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</si>
  <si>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</si>
  <si>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</si>
  <si>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</si>
  <si>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</si>
  <si>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</si>
  <si>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</si>
  <si>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</si>
  <si>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</si>
  <si>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</si>
  <si>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</si>
  <si>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</si>
  <si>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</si>
  <si>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</si>
  <si>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</si>
  <si>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</si>
  <si>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</si>
  <si>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</si>
  <si>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</si>
  <si>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</si>
  <si>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</si>
  <si>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</si>
  <si>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</si>
  <si>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</si>
  <si>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</si>
  <si>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</si>
  <si>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</si>
  <si>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</si>
  <si>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</si>
  <si>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</si>
  <si>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</si>
  <si>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</si>
  <si>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</si>
  <si>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</si>
  <si>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</si>
  <si>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</si>
  <si>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</si>
  <si>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</si>
  <si>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</si>
  <si>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</si>
  <si>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</si>
  <si>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</si>
  <si>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</si>
  <si>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</si>
  <si>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</si>
  <si>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</si>
  <si>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</si>
  <si>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</si>
  <si>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</si>
  <si>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</si>
  <si>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</si>
  <si>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</si>
  <si>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</si>
  <si>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</si>
  <si>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</si>
  <si>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</si>
  <si>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</si>
  <si>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</si>
  <si>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</si>
  <si>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</si>
  <si>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</si>
  <si>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</si>
  <si>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</si>
  <si>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</si>
  <si>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</si>
  <si>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</si>
  <si>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</si>
  <si>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</si>
  <si>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</si>
  <si>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</si>
  <si>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</si>
  <si>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</si>
  <si>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</si>
  <si>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</si>
  <si>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</si>
  <si>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</si>
  <si>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</si>
  <si>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</si>
  <si>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</si>
  <si>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</si>
  <si>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</si>
  <si>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</si>
  <si>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</si>
  <si>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</si>
  <si>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</si>
  <si>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</si>
  <si>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</si>
  <si>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</si>
  <si>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</si>
  <si>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</si>
  <si>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</si>
  <si>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</si>
  <si>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</si>
  <si>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</si>
  <si>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</si>
  <si>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</si>
  <si>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</si>
  <si>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</si>
  <si>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</si>
  <si>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</si>
  <si>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</si>
  <si>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</si>
  <si>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</si>
  <si>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</si>
  <si>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</si>
  <si>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</si>
  <si>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</si>
  <si>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</si>
  <si>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</si>
  <si>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</si>
  <si>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</si>
  <si>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</si>
  <si>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</si>
  <si>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</si>
  <si>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</si>
  <si>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</si>
  <si>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</si>
  <si>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</si>
  <si>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</si>
  <si>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</si>
  <si>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</si>
  <si>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</si>
  <si>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</si>
  <si>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</si>
  <si>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</si>
  <si>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</si>
  <si>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</si>
  <si>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</si>
  <si>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</si>
  <si>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</si>
  <si>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</si>
  <si>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</si>
  <si>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</si>
  <si>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</si>
  <si>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</si>
  <si>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</si>
  <si>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</si>
  <si>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</si>
  <si>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</si>
  <si>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</si>
  <si>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</si>
  <si>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</si>
  <si>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</si>
  <si>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</si>
  <si>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</si>
  <si>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</si>
  <si>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</si>
  <si>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</si>
  <si>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</si>
  <si>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</si>
  <si>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</si>
  <si>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</si>
  <si>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</si>
  <si>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</si>
  <si>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</si>
  <si>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</si>
  <si>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</si>
  <si>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</si>
  <si>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</si>
  <si>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</si>
  <si>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</si>
  <si>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</si>
  <si>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</si>
  <si>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</si>
  <si>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</si>
  <si>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</si>
  <si>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</si>
  <si>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</si>
  <si>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</si>
  <si>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</si>
  <si>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</si>
  <si>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</si>
  <si>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</si>
  <si>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</si>
  <si>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</si>
  <si>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</si>
  <si>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</si>
  <si>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</si>
  <si>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</si>
  <si>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</si>
  <si>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</si>
  <si>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</si>
  <si>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</si>
  <si>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</si>
  <si>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</si>
  <si>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</si>
  <si>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</si>
  <si>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</si>
  <si>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</si>
  <si>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</si>
  <si>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</si>
  <si>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</si>
  <si>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</si>
  <si>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</si>
  <si>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</si>
  <si>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</si>
  <si>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</si>
  <si>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</si>
  <si>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</si>
  <si>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</si>
  <si>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</si>
  <si>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</si>
  <si>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</si>
  <si>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</si>
  <si>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</si>
  <si>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</si>
  <si>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</si>
  <si>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</si>
  <si>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</si>
  <si>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</si>
  <si>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</si>
  <si>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</si>
  <si>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</si>
  <si>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</si>
  <si>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</si>
  <si>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</si>
  <si>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</si>
  <si>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</si>
  <si>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</si>
  <si>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</si>
  <si>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</si>
  <si>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</si>
  <si>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</si>
  <si>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</si>
  <si>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</si>
  <si>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</si>
  <si>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</si>
  <si>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</si>
  <si>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</si>
  <si>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</si>
  <si>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</si>
  <si>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</si>
  <si>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</si>
  <si>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</si>
  <si>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</si>
  <si>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</si>
  <si>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</si>
  <si>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</si>
  <si>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</si>
  <si>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</si>
  <si>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</si>
  <si>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</si>
  <si>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</si>
  <si>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</si>
  <si>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</si>
  <si>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</si>
  <si>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</si>
  <si>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</si>
  <si>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</si>
  <si>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</si>
  <si>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</si>
  <si>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</si>
  <si>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</si>
  <si>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</si>
  <si>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</si>
  <si>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</si>
  <si>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</si>
  <si>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</si>
  <si>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</si>
  <si>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</si>
  <si>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</si>
  <si>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</si>
  <si>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</si>
  <si>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</si>
  <si>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</si>
  <si>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</si>
  <si>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</si>
  <si>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</si>
  <si>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</si>
  <si>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</si>
  <si>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</si>
  <si>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</si>
  <si>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</si>
  <si>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</si>
  <si>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</si>
  <si>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</si>
  <si>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</si>
  <si>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</si>
  <si>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</si>
  <si>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</si>
  <si>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</si>
  <si>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</si>
  <si>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</si>
  <si>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</si>
  <si>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</si>
  <si>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</si>
  <si>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</si>
  <si>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</si>
  <si>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</si>
  <si>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</si>
  <si>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</si>
  <si>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</si>
  <si>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</si>
  <si>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</si>
  <si>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</si>
  <si>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</si>
  <si>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</si>
  <si>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</si>
  <si>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</si>
  <si>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</si>
  <si>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</si>
  <si>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</si>
  <si>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</si>
  <si>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</si>
  <si>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</si>
  <si>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</si>
  <si>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</si>
  <si>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</si>
  <si>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</si>
  <si>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</si>
  <si>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</si>
  <si>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</si>
  <si>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</si>
  <si>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</si>
  <si>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</si>
  <si>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</si>
  <si>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</si>
  <si>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</si>
  <si>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</si>
  <si>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</si>
  <si>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</si>
  <si>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</si>
  <si>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</si>
  <si>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</si>
  <si>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</si>
  <si>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</si>
  <si>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</si>
  <si>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</si>
  <si>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</si>
  <si>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</si>
  <si>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</si>
  <si>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</si>
  <si>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</si>
  <si>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</si>
  <si>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</si>
  <si>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</si>
  <si>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</si>
  <si>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</si>
  <si>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</si>
  <si>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</si>
  <si>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</si>
  <si>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</si>
  <si>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</si>
  <si>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</si>
  <si>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</si>
  <si>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</si>
  <si>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</si>
  <si>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</si>
  <si>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</si>
  <si>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</si>
  <si>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</si>
  <si>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</si>
  <si>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</si>
  <si>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</si>
  <si>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</si>
  <si>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</si>
  <si>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</si>
  <si>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</si>
  <si>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</si>
  <si>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</si>
  <si>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</si>
  <si>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</si>
  <si>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</si>
  <si>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</si>
  <si>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</si>
  <si>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</si>
  <si>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</si>
  <si>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</si>
  <si>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</si>
  <si>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</si>
  <si>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</si>
  <si>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</si>
  <si>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</si>
  <si>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</si>
  <si>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</si>
  <si>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</si>
  <si>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</si>
  <si>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</si>
  <si>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</si>
  <si>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</si>
  <si>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</si>
  <si>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</si>
  <si>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</si>
  <si>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</si>
  <si>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</si>
  <si>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</si>
  <si>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</si>
  <si>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</si>
  <si>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</si>
  <si>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</si>
  <si>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</si>
  <si>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</si>
  <si>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</si>
  <si>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</si>
  <si>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</si>
  <si>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</si>
  <si>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</si>
  <si>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</si>
  <si>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</si>
  <si>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</si>
  <si>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</si>
  <si>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</si>
  <si>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</si>
  <si>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</si>
  <si>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</si>
  <si>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</si>
  <si>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</si>
  <si>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</si>
  <si>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</si>
  <si>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</si>
  <si>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</si>
  <si>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</si>
  <si>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</si>
  <si>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</si>
  <si>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</si>
  <si>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</si>
  <si>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</si>
  <si>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</si>
  <si>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</si>
  <si>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</si>
  <si>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</si>
  <si>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</si>
  <si>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</si>
  <si>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</si>
  <si>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</si>
  <si>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</si>
  <si>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</si>
  <si>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</si>
  <si>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</si>
  <si>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</si>
  <si>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</si>
  <si>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</si>
  <si>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</si>
  <si>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</si>
  <si>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</si>
  <si>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</si>
  <si>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</si>
  <si>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</si>
  <si>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</si>
  <si>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</si>
  <si>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</si>
  <si>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</si>
  <si>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</si>
  <si>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</si>
  <si>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</si>
  <si>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</si>
  <si>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</si>
  <si>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</si>
  <si>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</si>
  <si>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</si>
  <si>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</si>
  <si>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</si>
  <si>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</si>
  <si>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</si>
  <si>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</si>
  <si>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</si>
  <si>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</si>
  <si>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</si>
  <si>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</si>
  <si>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</si>
  <si>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</si>
  <si>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</si>
  <si>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</si>
  <si>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</si>
  <si>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</si>
  <si>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</si>
  <si>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</si>
  <si>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</si>
  <si>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</si>
  <si>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</si>
  <si>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</si>
  <si>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</si>
  <si>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</si>
  <si>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</si>
  <si>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</si>
  <si>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</si>
  <si>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</si>
  <si>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</si>
  <si>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</si>
  <si>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</si>
  <si>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</si>
  <si>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</si>
  <si>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</si>
  <si>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</si>
  <si>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</si>
  <si>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</si>
  <si>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</si>
  <si>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</si>
  <si>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</si>
  <si>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</si>
  <si>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</si>
  <si>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</si>
  <si>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</si>
  <si>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</si>
  <si>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</si>
  <si>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</si>
  <si>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</si>
  <si>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</si>
  <si>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</si>
  <si>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</si>
  <si>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</si>
  <si>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</si>
  <si>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</si>
  <si>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</si>
  <si>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</si>
  <si>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</si>
  <si>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</si>
  <si>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</si>
  <si>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</si>
  <si>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</si>
  <si>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</si>
  <si>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</si>
  <si>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</si>
  <si>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</si>
  <si>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</si>
  <si>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</si>
  <si>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</si>
  <si>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</si>
  <si>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</si>
  <si>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</si>
  <si>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</si>
  <si>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</si>
  <si>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</si>
  <si>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</si>
  <si>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</si>
  <si>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</si>
  <si>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</si>
  <si>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</si>
  <si>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</si>
  <si>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</si>
  <si>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</si>
  <si>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</si>
  <si>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</si>
  <si>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</si>
  <si>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</si>
  <si>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</si>
  <si>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</si>
  <si>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</si>
  <si>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</si>
  <si>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</si>
  <si>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</si>
  <si>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</si>
  <si>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</si>
  <si>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</si>
  <si>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</si>
  <si>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</si>
  <si>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</si>
  <si>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</si>
  <si>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</si>
  <si>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</si>
  <si>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</si>
  <si>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</si>
  <si>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</si>
  <si>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</si>
  <si>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</si>
  <si>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</si>
  <si>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</si>
  <si>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</si>
  <si>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</si>
  <si>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</si>
  <si>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</si>
  <si>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</si>
  <si>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</si>
  <si>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</si>
  <si>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</si>
  <si>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</si>
  <si>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</si>
  <si>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</si>
  <si>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</si>
  <si>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</si>
  <si>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</si>
  <si>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</si>
  <si>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</si>
  <si>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</si>
  <si>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</si>
  <si>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</si>
  <si>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</si>
  <si>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</si>
  <si>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</si>
  <si>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</si>
  <si>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</si>
  <si>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</si>
  <si>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</si>
  <si>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</si>
  <si>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</si>
  <si>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</si>
  <si>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</si>
  <si>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</si>
  <si>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</si>
  <si>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</si>
  <si>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</si>
  <si>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</si>
  <si>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</si>
  <si>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</si>
  <si>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</si>
  <si>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</si>
  <si>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</si>
  <si>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</si>
  <si>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</si>
  <si>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</si>
  <si>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</si>
  <si>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</si>
  <si>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</si>
  <si>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</si>
  <si>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</si>
  <si>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</si>
  <si>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</si>
  <si>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</si>
  <si>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</si>
  <si>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</si>
  <si>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</si>
  <si>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</si>
  <si>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</si>
  <si>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</si>
  <si>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</si>
  <si>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</si>
  <si>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</si>
  <si>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</si>
  <si>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</si>
  <si>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</si>
  <si>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</si>
  <si>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</si>
  <si>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</si>
  <si>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</si>
  <si>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</si>
  <si>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</si>
  <si>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</si>
  <si>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</si>
  <si>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</si>
  <si>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</si>
  <si>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</si>
  <si>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</si>
  <si>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</si>
  <si>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</si>
  <si>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</si>
  <si>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</si>
  <si>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</si>
  <si>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</si>
  <si>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</si>
  <si>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</si>
  <si>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</si>
  <si>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</si>
  <si>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</si>
  <si>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</si>
  <si>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</si>
  <si>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</si>
  <si>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</si>
  <si>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</si>
  <si>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</si>
  <si>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</si>
  <si>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</si>
  <si>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</si>
  <si>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</si>
  <si>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</si>
  <si>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</si>
  <si>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</si>
  <si>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</si>
  <si>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</si>
  <si>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</si>
  <si>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</si>
  <si>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</si>
  <si>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</si>
  <si>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</si>
  <si>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</si>
  <si>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</si>
  <si>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</si>
  <si>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</si>
  <si>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</si>
  <si>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</si>
  <si>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</si>
  <si>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</si>
  <si>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</si>
  <si>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</si>
  <si>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</si>
  <si>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</si>
  <si>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</si>
  <si>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</si>
  <si>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</si>
  <si>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</si>
  <si>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</si>
  <si>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</si>
  <si>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</si>
  <si>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</si>
  <si>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</si>
  <si>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</si>
  <si>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</si>
  <si>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</si>
  <si>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</si>
  <si>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</si>
  <si>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</si>
  <si>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</si>
  <si>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</si>
  <si>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</si>
  <si>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</si>
  <si>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</si>
  <si>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</si>
  <si>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</si>
  <si>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</si>
  <si>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</si>
  <si>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</si>
  <si>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</si>
  <si>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</si>
  <si>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</si>
  <si>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</si>
  <si>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</si>
  <si>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</si>
  <si>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</si>
  <si>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</si>
  <si>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</si>
  <si>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</si>
  <si>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</si>
  <si>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</si>
  <si>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</si>
  <si>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</si>
  <si>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</si>
  <si>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</si>
  <si>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</si>
  <si>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</si>
  <si>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</si>
  <si>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</si>
  <si>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</si>
  <si>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</si>
  <si>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</si>
  <si>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</si>
  <si>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</si>
  <si>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</si>
  <si>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</si>
  <si>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</si>
  <si>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</si>
  <si>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</si>
  <si>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</si>
  <si>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</si>
  <si>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</si>
  <si>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</si>
  <si>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</si>
  <si>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</si>
  <si>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</si>
  <si>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</si>
  <si>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</si>
  <si>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</si>
  <si>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</si>
  <si>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</si>
  <si>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</si>
  <si>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</si>
  <si>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</si>
  <si>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</si>
  <si>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</si>
  <si>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</si>
  <si>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</si>
  <si>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</si>
  <si>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</si>
  <si>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</si>
  <si>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</si>
  <si>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</si>
  <si>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</si>
  <si>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</si>
  <si>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</si>
  <si>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</si>
  <si>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</si>
  <si>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</si>
  <si>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</si>
  <si>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</si>
  <si>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</si>
  <si>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</si>
  <si>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</si>
  <si>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</si>
  <si>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</si>
  <si>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</si>
  <si>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</si>
  <si>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</si>
  <si>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</si>
  <si>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</si>
  <si>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</si>
  <si>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</si>
  <si>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</si>
  <si>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</si>
  <si>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</si>
  <si>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</si>
  <si>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</si>
  <si>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</si>
  <si>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</si>
  <si>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</si>
  <si>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</si>
  <si>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</si>
  <si>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</si>
  <si>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</si>
  <si>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</si>
  <si>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</si>
  <si>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</si>
  <si>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</si>
  <si>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</si>
  <si>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</si>
  <si>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</si>
  <si>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</si>
  <si>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</si>
  <si>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</si>
  <si>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</si>
  <si>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</si>
  <si>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</si>
  <si>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</si>
  <si>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</si>
  <si>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</si>
  <si>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</si>
  <si>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</si>
  <si>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</si>
  <si>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</si>
  <si>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</si>
  <si>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</si>
  <si>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</si>
  <si>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</si>
  <si>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</si>
  <si>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</si>
  <si>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</si>
  <si>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</si>
  <si>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</si>
  <si>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</si>
  <si>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</si>
  <si>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</si>
  <si>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</si>
  <si>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</si>
  <si>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</si>
  <si>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</si>
  <si>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</si>
  <si>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</si>
  <si>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</si>
  <si>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</si>
  <si>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</si>
  <si>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</si>
  <si>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</si>
  <si>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</si>
  <si>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</si>
  <si>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</si>
  <si>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</si>
  <si>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</si>
  <si>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</si>
  <si>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</si>
  <si>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</si>
  <si>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</si>
  <si>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</si>
  <si>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</si>
  <si>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</si>
  <si>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</si>
  <si>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</si>
  <si>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</si>
  <si>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</si>
  <si>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</si>
  <si>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</si>
  <si>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</si>
  <si>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</si>
  <si>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</si>
  <si>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</si>
  <si>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</si>
  <si>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</si>
  <si>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</si>
  <si>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</si>
  <si>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</si>
  <si>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</si>
  <si>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</si>
  <si>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</si>
  <si>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</si>
  <si>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</si>
  <si>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</si>
  <si>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</si>
  <si>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</si>
  <si>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</si>
  <si>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</si>
  <si>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</si>
  <si>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</si>
  <si>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</si>
  <si>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</si>
  <si>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</si>
  <si>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</si>
  <si>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</si>
  <si>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</si>
  <si>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</si>
  <si>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</si>
  <si>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</si>
  <si>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</si>
  <si>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</si>
  <si>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</si>
  <si>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</si>
  <si>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</si>
  <si>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</si>
  <si>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</si>
  <si>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</si>
  <si>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</si>
  <si>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</si>
  <si>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</si>
  <si>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</si>
  <si>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</si>
  <si>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</si>
  <si>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</si>
  <si>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</si>
  <si>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</si>
  <si>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</si>
  <si>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</si>
  <si>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</si>
  <si>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</si>
  <si>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</si>
  <si>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</si>
  <si>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</si>
  <si>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</si>
  <si>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</si>
  <si>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</si>
  <si>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</si>
  <si>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</si>
  <si>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</si>
  <si>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</si>
  <si>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</si>
  <si>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</si>
  <si>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</si>
  <si>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</si>
  <si>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</si>
  <si>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</si>
  <si>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</si>
  <si>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</si>
  <si>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</si>
  <si>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</si>
  <si>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</si>
  <si>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</si>
  <si>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</si>
  <si>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</si>
  <si>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</si>
  <si>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</si>
  <si>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</si>
  <si>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</si>
  <si>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</si>
  <si>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</si>
  <si>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</si>
  <si>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</si>
  <si>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</si>
  <si>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</si>
  <si>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</si>
  <si>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</si>
  <si>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</si>
  <si>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</si>
  <si>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</si>
  <si>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</si>
  <si>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</si>
  <si>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</si>
  <si>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</si>
  <si>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</si>
  <si>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</si>
  <si>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</si>
  <si>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</si>
  <si>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</si>
  <si>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</si>
  <si>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</si>
  <si>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</si>
  <si>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</si>
  <si>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</si>
  <si>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</si>
  <si>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</si>
  <si>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</si>
  <si>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</si>
  <si>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</si>
  <si>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</si>
  <si>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</si>
  <si>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</si>
  <si>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</si>
  <si>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</si>
  <si>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</si>
  <si>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</si>
  <si>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</si>
  <si>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</si>
  <si>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</si>
  <si>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</si>
  <si>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</si>
  <si>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</si>
  <si>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</si>
  <si>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</si>
  <si>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</si>
  <si>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</si>
  <si>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</si>
  <si>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</si>
  <si>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</si>
  <si>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</si>
  <si>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</si>
  <si>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</si>
  <si>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</si>
  <si>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</si>
  <si>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</si>
  <si>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</si>
  <si>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</si>
  <si>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</si>
  <si>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</si>
  <si>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</si>
  <si>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</si>
  <si>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</si>
  <si>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</si>
  <si>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</si>
  <si>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</si>
  <si>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</si>
  <si>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</si>
  <si>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</si>
  <si>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</si>
  <si>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</si>
  <si>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</si>
  <si>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</si>
  <si>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</si>
  <si>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</si>
  <si>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</si>
  <si>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</si>
  <si>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</si>
  <si>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</si>
  <si>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</si>
  <si>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</si>
  <si>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</si>
  <si>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</si>
  <si>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</si>
  <si>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</si>
  <si>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</si>
  <si>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</si>
  <si>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</si>
  <si>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</si>
  <si>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</si>
  <si>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</si>
  <si>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</si>
  <si>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</si>
  <si>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</si>
  <si>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</si>
  <si>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</si>
  <si>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</si>
  <si>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</si>
  <si>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</si>
  <si>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</si>
  <si>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</si>
  <si>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</si>
  <si>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</si>
  <si>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</si>
  <si>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</si>
  <si>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</si>
  <si>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</si>
  <si>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</si>
  <si>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</si>
  <si>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</si>
  <si>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</si>
  <si>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</si>
  <si>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</si>
  <si>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</si>
  <si>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</si>
  <si>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</si>
  <si>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</si>
  <si>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</si>
  <si>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</si>
  <si>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</si>
  <si>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</si>
  <si>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</si>
  <si>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</si>
  <si>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</si>
  <si>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</si>
  <si>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</si>
  <si>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</si>
  <si>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</si>
  <si>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</si>
  <si>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</si>
  <si>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</si>
  <si>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</si>
  <si>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</si>
  <si>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</si>
  <si>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</si>
  <si>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</si>
  <si>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</si>
  <si>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</si>
  <si>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</si>
  <si>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</si>
  <si>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</si>
  <si>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</si>
  <si>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</si>
  <si>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</si>
  <si>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</si>
  <si>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</si>
  <si>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</si>
  <si>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</si>
  <si>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</si>
  <si>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</si>
  <si>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</si>
  <si>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</si>
  <si>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</si>
  <si>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</si>
  <si>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</si>
  <si>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</si>
  <si>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</si>
  <si>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</si>
  <si>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</si>
  <si>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</si>
  <si>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</si>
  <si>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</si>
  <si>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</si>
  <si>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</si>
  <si>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</si>
  <si>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</si>
  <si>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</si>
  <si>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</si>
  <si>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</si>
  <si>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</si>
  <si>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</si>
  <si>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</si>
  <si>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</si>
  <si>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</si>
  <si>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</si>
  <si>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</si>
  <si>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</si>
  <si>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</si>
  <si>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</si>
  <si>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</si>
  <si>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</si>
  <si>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</si>
  <si>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</si>
  <si>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</si>
  <si>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</si>
  <si>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</si>
  <si>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</si>
  <si>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</si>
  <si>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</si>
  <si>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</si>
  <si>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</si>
  <si>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</si>
  <si>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</si>
  <si>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</si>
  <si>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</si>
  <si>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</si>
  <si>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</si>
  <si>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</si>
  <si>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</si>
  <si>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</si>
  <si>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</si>
  <si>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</si>
  <si>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</si>
  <si>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</si>
  <si>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</si>
  <si>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</si>
  <si>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</si>
  <si>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</si>
  <si>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</si>
  <si>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</si>
  <si>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</si>
  <si>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</si>
  <si>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</si>
  <si>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</si>
  <si>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</si>
  <si>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</si>
  <si>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</si>
  <si>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</si>
  <si>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</si>
  <si>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</si>
  <si>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</si>
  <si>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</si>
  <si>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</si>
  <si>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</si>
  <si>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</si>
  <si>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</si>
  <si>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</si>
  <si>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</si>
  <si>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</si>
  <si>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</si>
  <si>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</si>
  <si>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</si>
  <si>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</si>
  <si>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</si>
  <si>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</si>
  <si>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</si>
  <si>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</si>
  <si>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</si>
  <si>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</si>
  <si>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</si>
  <si>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</si>
  <si>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</si>
  <si>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</si>
  <si>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</si>
  <si>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</si>
  <si>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</si>
  <si>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</si>
  <si>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</si>
  <si>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</si>
  <si>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</si>
  <si>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</si>
  <si>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</si>
  <si>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</si>
  <si>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</si>
  <si>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</si>
  <si>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</si>
  <si>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</si>
  <si>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</si>
  <si>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</si>
  <si>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</si>
  <si>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</si>
  <si>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</si>
  <si>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</si>
  <si>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</si>
  <si>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</si>
  <si>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</si>
  <si>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</si>
  <si>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</si>
  <si>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</si>
  <si>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</si>
  <si>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</si>
  <si>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</si>
  <si>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</si>
  <si>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</si>
  <si>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</si>
  <si>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</si>
  <si>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</si>
  <si>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</si>
  <si>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</si>
  <si>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</si>
  <si>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</si>
  <si>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</si>
  <si>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</si>
  <si>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</si>
  <si>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</si>
  <si>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</si>
  <si>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</si>
  <si>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</si>
  <si>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</si>
  <si>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</si>
  <si>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</si>
  <si>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</si>
  <si>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</si>
  <si>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</si>
  <si>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</si>
  <si>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</si>
  <si>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</si>
  <si>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</si>
  <si>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</si>
  <si>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</si>
  <si>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</si>
  <si>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</si>
  <si>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</si>
  <si>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</si>
  <si>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</si>
  <si>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</si>
  <si>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</si>
  <si>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</si>
  <si>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</si>
  <si>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</si>
  <si>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</si>
  <si>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</si>
  <si>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</si>
  <si>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</si>
  <si>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</si>
  <si>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</si>
  <si>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</si>
  <si>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</si>
  <si>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</si>
  <si>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</si>
  <si>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</si>
  <si>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</si>
  <si>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</si>
  <si>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</si>
  <si>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</si>
  <si>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</si>
  <si>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</si>
  <si>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</si>
  <si>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</si>
  <si>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</si>
  <si>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</si>
  <si>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</si>
  <si>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</si>
  <si>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</si>
  <si>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</si>
  <si>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</si>
  <si>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</si>
  <si>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</si>
  <si>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</si>
  <si>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</si>
  <si>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</si>
  <si>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</si>
  <si>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</si>
  <si>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</si>
  <si>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</si>
  <si>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</si>
  <si>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</si>
  <si>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</si>
  <si>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</si>
  <si>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</si>
  <si>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</si>
  <si>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</si>
  <si>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</si>
  <si>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</si>
  <si>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</si>
  <si>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</si>
  <si>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</si>
  <si>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</si>
  <si>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</si>
  <si>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</si>
  <si>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</si>
  <si>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</si>
  <si>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</si>
  <si>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</si>
  <si>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</si>
  <si>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</si>
  <si>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</si>
  <si>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</si>
  <si>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</si>
  <si>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</si>
  <si>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</si>
  <si>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</si>
  <si>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</si>
  <si>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</si>
  <si>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</si>
  <si>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</si>
  <si>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</si>
  <si>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</si>
  <si>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</si>
  <si>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</si>
  <si>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</si>
  <si>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</si>
  <si>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</si>
  <si>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</si>
  <si>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</si>
  <si>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</si>
  <si>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</si>
  <si>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</si>
  <si>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</si>
  <si>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</si>
  <si>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</si>
  <si>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</si>
  <si>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</si>
  <si>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</si>
  <si>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</si>
  <si>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</si>
  <si>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</si>
  <si>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</si>
  <si>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</si>
  <si>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</si>
  <si>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</si>
  <si>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</si>
  <si>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</si>
  <si>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</si>
  <si>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</si>
  <si>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</si>
  <si>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</si>
  <si>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</si>
  <si>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</si>
  <si>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</si>
  <si>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</si>
  <si>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</si>
  <si>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</si>
  <si>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</si>
  <si>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</si>
  <si>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</si>
  <si>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</si>
  <si>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</si>
  <si>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</si>
  <si>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</si>
  <si>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</si>
  <si>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</si>
  <si>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</si>
  <si>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</si>
  <si>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</si>
  <si>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</si>
  <si>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</si>
  <si>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</si>
  <si>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</si>
  <si>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</si>
  <si>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</si>
  <si>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</si>
  <si>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</si>
  <si>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</si>
  <si>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</si>
  <si>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</si>
  <si>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</si>
  <si>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</si>
  <si>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</si>
  <si>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</si>
  <si>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</si>
  <si>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</si>
  <si>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</si>
  <si>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</si>
  <si>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</si>
  <si>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</si>
  <si>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</si>
  <si>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</si>
  <si>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</si>
  <si>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</si>
  <si>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</si>
  <si>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</si>
  <si>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</si>
  <si>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</si>
  <si>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</si>
  <si>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</si>
  <si>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</si>
  <si>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</si>
  <si>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</si>
  <si>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</si>
  <si>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</si>
  <si>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</si>
  <si>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</si>
  <si>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</si>
  <si>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</si>
  <si>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</si>
  <si>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</si>
  <si>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</si>
  <si>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</si>
  <si>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</si>
  <si>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</si>
  <si>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</si>
  <si>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</si>
  <si>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</si>
  <si>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</si>
  <si>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</si>
  <si>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</si>
  <si>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</si>
  <si>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</si>
  <si>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</si>
  <si>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</si>
  <si>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</si>
  <si>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</si>
  <si>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</si>
  <si>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</si>
  <si>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</si>
  <si>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</si>
  <si>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</si>
  <si>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</si>
  <si>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</si>
  <si>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</si>
  <si>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</si>
  <si>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</si>
  <si>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</si>
  <si>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</si>
  <si>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</si>
  <si>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</si>
  <si>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</si>
  <si>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</si>
  <si>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</si>
  <si>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</si>
  <si>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</si>
  <si>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</si>
  <si>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</si>
  <si>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</si>
  <si>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</si>
  <si>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</si>
  <si>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</si>
  <si>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</si>
  <si>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</si>
  <si>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</si>
  <si>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</si>
  <si>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</si>
  <si>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</si>
  <si>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</si>
  <si>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</si>
  <si>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</si>
  <si>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</si>
  <si>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</si>
  <si>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</si>
  <si>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</si>
  <si>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</si>
  <si>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</si>
  <si>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</si>
  <si>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</si>
  <si>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</si>
  <si>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</si>
  <si>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</si>
  <si>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</si>
  <si>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</si>
  <si>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</si>
  <si>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</si>
  <si>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</si>
  <si>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</si>
  <si>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</si>
  <si>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</si>
  <si>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</si>
  <si>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</si>
  <si>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</si>
  <si>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</si>
  <si>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</si>
  <si>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</si>
  <si>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</si>
  <si>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</si>
  <si>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</si>
  <si>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</si>
  <si>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</si>
  <si>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</si>
  <si>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</si>
  <si>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</si>
  <si>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</si>
  <si>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</si>
  <si>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</si>
  <si>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</si>
  <si>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</si>
  <si>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</si>
  <si>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</si>
  <si>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</si>
  <si>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</si>
  <si>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</si>
  <si>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</si>
  <si>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</si>
  <si>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</si>
  <si>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</si>
  <si>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</si>
  <si>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</si>
  <si>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</si>
  <si>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</si>
  <si>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</si>
  <si>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</si>
  <si>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</si>
  <si>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</si>
  <si>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</si>
  <si>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</si>
  <si>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</si>
  <si>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</si>
  <si>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</si>
  <si>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</si>
  <si>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</si>
  <si>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</si>
  <si>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</si>
  <si>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</si>
  <si>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</si>
  <si>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</si>
  <si>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</si>
  <si>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</si>
  <si>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</si>
  <si>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</si>
  <si>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</si>
  <si>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</si>
  <si>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</si>
  <si>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</si>
  <si>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</si>
  <si>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</si>
  <si>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</si>
  <si>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</si>
  <si>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</si>
  <si>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</si>
  <si>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</si>
  <si>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</si>
  <si>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</si>
  <si>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</si>
  <si>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</si>
  <si>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</si>
  <si>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</si>
  <si>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</si>
  <si>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</si>
  <si>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</si>
  <si>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</si>
  <si>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</si>
  <si>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</si>
  <si>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</si>
  <si>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</si>
  <si>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</si>
  <si>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</si>
  <si>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</si>
  <si>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</si>
  <si>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</si>
  <si>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</si>
  <si>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</si>
  <si>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</si>
  <si>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</si>
  <si>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</si>
  <si>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</si>
  <si>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</si>
  <si>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</si>
  <si>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</si>
  <si>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</si>
  <si>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</si>
  <si>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</si>
  <si>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</si>
  <si>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</si>
  <si>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</si>
  <si>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</si>
  <si>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</si>
  <si>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</si>
  <si>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</si>
  <si>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</si>
  <si>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</si>
  <si>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</si>
  <si>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</si>
  <si>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</si>
  <si>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</si>
  <si>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</si>
  <si>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</si>
  <si>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</si>
  <si>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</si>
  <si>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</si>
  <si>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</si>
  <si>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</si>
  <si>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</si>
  <si>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</si>
  <si>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</si>
  <si>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</si>
  <si>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</si>
  <si>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</si>
  <si>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</si>
  <si>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</si>
  <si>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</si>
  <si>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</si>
  <si>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</si>
  <si>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</si>
  <si>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</si>
  <si>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</si>
  <si>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</si>
  <si>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</si>
  <si>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</si>
  <si>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</si>
  <si>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</si>
  <si>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</si>
  <si>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</si>
  <si>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</si>
  <si>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</si>
  <si>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</si>
  <si>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</si>
  <si>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</si>
  <si>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</si>
  <si>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</si>
  <si>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</si>
  <si>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</si>
  <si>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</si>
  <si>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</si>
  <si>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</si>
  <si>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</si>
  <si>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</si>
  <si>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</si>
  <si>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</si>
  <si>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</si>
  <si>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</si>
  <si>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</si>
  <si>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</si>
  <si>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</si>
  <si>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</si>
  <si>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</si>
  <si>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</si>
  <si>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</si>
  <si>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</si>
  <si>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</si>
  <si>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</si>
  <si>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</si>
  <si>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</si>
  <si>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</si>
  <si>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</si>
  <si>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</si>
  <si>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</si>
  <si>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</si>
  <si>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</si>
  <si>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</si>
  <si>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</si>
  <si>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</si>
  <si>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</si>
  <si>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</si>
  <si>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</si>
  <si>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</si>
  <si>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</si>
  <si>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</si>
  <si>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</si>
  <si>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</si>
  <si>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</si>
  <si>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</si>
  <si>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</si>
  <si>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</si>
  <si>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</si>
  <si>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</si>
  <si>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</si>
  <si>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</si>
  <si>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</si>
  <si>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</si>
  <si>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</si>
  <si>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</si>
  <si>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</si>
  <si>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</si>
  <si>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</si>
  <si>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</si>
  <si>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</si>
  <si>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</si>
  <si>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</si>
  <si>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</si>
  <si>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</si>
  <si>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</si>
  <si>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</si>
  <si>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</si>
  <si>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</si>
  <si>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</si>
  <si>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</si>
  <si>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</si>
  <si>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</si>
  <si>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</si>
  <si>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</si>
  <si>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</si>
  <si>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</si>
  <si>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</si>
  <si>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</si>
  <si>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</si>
  <si>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</si>
  <si>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</si>
  <si>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</si>
  <si>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</si>
  <si>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</si>
  <si>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</si>
  <si>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</si>
  <si>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</si>
  <si>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</si>
  <si>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</si>
  <si>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</si>
  <si>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</si>
  <si>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</si>
  <si>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</si>
  <si>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</si>
  <si>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</si>
  <si>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</si>
  <si>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</si>
  <si>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</si>
  <si>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</si>
  <si>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</si>
  <si>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</si>
  <si>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</si>
  <si>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</si>
  <si>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</si>
  <si>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</si>
  <si>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</si>
  <si>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</si>
  <si>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</si>
  <si>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</si>
  <si>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</si>
  <si>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</si>
  <si>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</si>
  <si>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</si>
  <si>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</si>
  <si>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</si>
  <si>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</si>
  <si>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</si>
  <si>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</si>
  <si>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</si>
  <si>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</si>
  <si>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</si>
  <si>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</si>
  <si>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</si>
  <si>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</si>
  <si>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</si>
  <si>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</si>
  <si>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</si>
  <si>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</si>
  <si>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</si>
  <si>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</si>
  <si>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</si>
  <si>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</si>
  <si>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</si>
  <si>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</si>
  <si>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</si>
  <si>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</si>
  <si>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</si>
  <si>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</si>
  <si>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</si>
  <si>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</si>
  <si>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</si>
  <si>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</si>
  <si>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</si>
  <si>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</si>
  <si>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</si>
  <si>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</si>
  <si>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</si>
  <si>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</si>
  <si>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</si>
  <si>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</si>
  <si>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</si>
  <si>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</si>
  <si>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</si>
  <si>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</si>
  <si>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</si>
  <si>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</si>
  <si>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</si>
  <si>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</si>
  <si>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</si>
  <si>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</si>
  <si>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</si>
  <si>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</si>
  <si>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</si>
  <si>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</si>
  <si>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</si>
  <si>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</si>
  <si>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</si>
  <si>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</si>
  <si>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</si>
  <si>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</si>
  <si>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</si>
  <si>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</si>
  <si>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</si>
  <si>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</si>
  <si>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</si>
  <si>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</si>
  <si>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</si>
  <si>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</si>
  <si>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</si>
  <si>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</si>
  <si>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</si>
  <si>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</si>
  <si>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</si>
  <si>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</si>
  <si>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</si>
  <si>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</si>
  <si>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</si>
  <si>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</si>
  <si>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</si>
  <si>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</si>
  <si>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</si>
  <si>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</si>
  <si>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</si>
  <si>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</si>
  <si>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</si>
  <si>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</si>
  <si>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</si>
  <si>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</si>
  <si>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</si>
  <si>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</si>
  <si>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</si>
  <si>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</si>
  <si>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</si>
  <si>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</si>
  <si>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</si>
  <si>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</si>
  <si>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</si>
  <si>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</si>
  <si>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</si>
  <si>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</si>
  <si>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</si>
  <si>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</si>
  <si>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</si>
  <si>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</si>
  <si>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</si>
  <si>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</si>
  <si>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</si>
  <si>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</si>
  <si>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</si>
  <si>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</si>
  <si>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</si>
  <si>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</si>
  <si>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</si>
  <si>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</si>
  <si>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</si>
  <si>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</si>
  <si>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</si>
  <si>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</si>
  <si>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</si>
  <si>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</si>
  <si>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</si>
  <si>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</si>
  <si>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</si>
  <si>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</si>
  <si>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</si>
  <si>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</si>
  <si>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</si>
  <si>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</si>
  <si>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</si>
  <si>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</si>
  <si>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</si>
  <si>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</si>
  <si>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</si>
  <si>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</si>
  <si>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</si>
  <si>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</si>
  <si>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</si>
  <si>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</si>
  <si>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</si>
  <si>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</si>
  <si>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</si>
  <si>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</si>
  <si>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</si>
  <si>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</si>
  <si>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</si>
  <si>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</si>
  <si>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</si>
  <si>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</si>
  <si>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</si>
  <si>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</si>
  <si>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</si>
  <si>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</si>
  <si>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</si>
  <si>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</si>
  <si>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</si>
  <si>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</si>
  <si>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</si>
  <si>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</si>
  <si>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</si>
  <si>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</si>
  <si>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</si>
  <si>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</si>
  <si>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</si>
  <si>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</si>
  <si>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</si>
  <si>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</si>
  <si>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</si>
  <si>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</si>
  <si>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</si>
  <si>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</si>
  <si>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</si>
  <si>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</si>
  <si>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</si>
  <si>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</si>
  <si>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</si>
  <si>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</si>
  <si>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</si>
  <si>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</si>
  <si>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</si>
  <si>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</si>
  <si>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</si>
  <si>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</si>
  <si>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</si>
  <si>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</si>
  <si>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</si>
  <si>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</si>
  <si>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</si>
  <si>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</si>
  <si>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</si>
  <si>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</si>
  <si>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</si>
  <si>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</si>
  <si>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</si>
  <si>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</si>
  <si>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</si>
  <si>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</si>
  <si>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</si>
  <si>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</si>
  <si>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</si>
  <si>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</si>
  <si>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</si>
  <si>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</si>
  <si>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</si>
  <si>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</si>
  <si>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</si>
  <si>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</si>
  <si>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</si>
  <si>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</si>
  <si>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</si>
  <si>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</si>
  <si>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</si>
  <si>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</si>
  <si>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</si>
  <si>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</si>
  <si>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</si>
  <si>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</si>
  <si>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</si>
  <si>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</si>
  <si>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</si>
  <si>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</si>
  <si>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</si>
  <si>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</si>
  <si>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</si>
  <si>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</si>
  <si>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</si>
  <si>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</si>
  <si>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</si>
  <si>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</si>
  <si>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</si>
  <si>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</si>
  <si>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</si>
  <si>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</si>
  <si>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</si>
  <si>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</si>
  <si>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</si>
  <si>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</si>
  <si>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</si>
  <si>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</si>
  <si>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</si>
  <si>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</si>
  <si>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</si>
  <si>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</si>
  <si>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</si>
  <si>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</si>
  <si>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</si>
  <si>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</si>
  <si>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</si>
  <si>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</si>
  <si>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</si>
  <si>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</si>
  <si>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</si>
  <si>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</si>
  <si>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</si>
  <si>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</si>
  <si>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</si>
  <si>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</si>
  <si>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</si>
  <si>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</si>
  <si>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</si>
  <si>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</si>
  <si>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</si>
  <si>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</si>
  <si>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</si>
  <si>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</si>
  <si>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</si>
  <si>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</si>
  <si>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</si>
  <si>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</si>
  <si>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</si>
  <si>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</si>
  <si>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</si>
  <si>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</si>
  <si>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</si>
  <si>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</si>
  <si>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</si>
  <si>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</si>
  <si>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</si>
  <si>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</si>
  <si>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</si>
  <si>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</si>
  <si>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</si>
  <si>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</si>
  <si>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</si>
  <si>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</si>
  <si>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</si>
  <si>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</si>
  <si>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</si>
  <si>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</si>
  <si>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</si>
  <si>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</si>
  <si>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</si>
  <si>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</si>
  <si>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</si>
  <si>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</si>
  <si>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</si>
  <si>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</si>
  <si>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</si>
  <si>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</si>
  <si>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</si>
  <si>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</si>
  <si>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</si>
  <si>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</si>
  <si>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</si>
  <si>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</si>
  <si>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</si>
  <si>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</si>
  <si>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</si>
  <si>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</si>
  <si>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</si>
  <si>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</si>
  <si>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</si>
  <si>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</si>
  <si>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</si>
  <si>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</si>
  <si>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</si>
  <si>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</si>
  <si>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</si>
  <si>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</si>
  <si>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</si>
  <si>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</si>
  <si>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</si>
  <si>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</si>
  <si>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</si>
  <si>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</si>
  <si>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</si>
  <si>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</si>
  <si>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</si>
  <si>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</si>
  <si>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</si>
  <si>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</si>
  <si>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</si>
  <si>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</si>
  <si>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</si>
  <si>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</si>
  <si>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</si>
  <si>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</si>
  <si>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</si>
  <si>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</si>
  <si>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</si>
  <si>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</si>
  <si>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</si>
  <si>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</si>
  <si>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</si>
  <si>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</si>
  <si>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</si>
  <si>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</si>
  <si>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</si>
  <si>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</si>
  <si>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</si>
  <si>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</si>
  <si>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</si>
  <si>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</si>
  <si>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</si>
  <si>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</si>
  <si>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</si>
  <si>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</si>
  <si>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</si>
  <si>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</si>
  <si>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</si>
  <si>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</si>
  <si>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</si>
  <si>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</si>
  <si>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</si>
  <si>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</si>
  <si>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</si>
  <si>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</si>
  <si>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</si>
  <si>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</si>
  <si>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</si>
  <si>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</si>
  <si>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</si>
  <si>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</si>
  <si>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</si>
  <si>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</si>
  <si>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</si>
  <si>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</si>
  <si>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</si>
  <si>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</si>
  <si>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</si>
  <si>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</si>
  <si>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</si>
  <si>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</si>
  <si>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</si>
  <si>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</si>
  <si>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</si>
  <si>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</si>
  <si>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</si>
  <si>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</si>
  <si>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</si>
  <si>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</si>
  <si>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</si>
  <si>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</si>
  <si>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</si>
  <si>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</si>
  <si>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</si>
  <si>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</si>
  <si>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</si>
  <si>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</si>
  <si>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</si>
  <si>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</si>
  <si>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</si>
  <si>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</si>
  <si>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</si>
  <si>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</si>
  <si>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</si>
  <si>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</si>
  <si>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</si>
  <si>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</si>
  <si>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</si>
  <si>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</si>
  <si>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</si>
  <si>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</si>
  <si>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</si>
  <si>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</si>
  <si>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</si>
  <si>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</si>
  <si>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</si>
  <si>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</si>
  <si>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</si>
  <si>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</si>
  <si>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</si>
  <si>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</si>
  <si>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</si>
  <si>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</si>
  <si>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</si>
  <si>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</si>
  <si>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</si>
  <si>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</si>
  <si>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</si>
  <si>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</si>
  <si>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</si>
  <si>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</si>
  <si>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</si>
  <si>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</si>
  <si>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</si>
  <si>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</si>
  <si>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</si>
  <si>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</si>
  <si>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</si>
  <si>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</si>
  <si>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</si>
  <si>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</si>
  <si>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</si>
  <si>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</si>
  <si>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</si>
  <si>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</si>
  <si>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</si>
  <si>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</si>
  <si>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</si>
  <si>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</si>
  <si>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</si>
  <si>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</si>
  <si>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</si>
  <si>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</si>
  <si>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</si>
  <si>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</si>
  <si>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</si>
  <si>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</si>
  <si>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</si>
  <si>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</si>
  <si>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</si>
  <si>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</si>
  <si>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</si>
  <si>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</si>
  <si>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</si>
  <si>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</si>
  <si>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</si>
  <si>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</si>
  <si>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</si>
  <si>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</si>
  <si>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</si>
  <si>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</si>
  <si>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</si>
  <si>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</si>
  <si>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</si>
  <si>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</si>
  <si>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</si>
  <si>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</si>
  <si>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</si>
  <si>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</si>
  <si>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</si>
  <si>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</si>
  <si>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</si>
  <si>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</si>
  <si>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</si>
  <si>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</si>
  <si>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</si>
  <si>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</si>
  <si>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</si>
  <si>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</si>
  <si>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</si>
  <si>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</si>
  <si>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</si>
  <si>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</si>
  <si>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</si>
  <si>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</si>
  <si>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</si>
  <si>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</si>
  <si>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</si>
  <si>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</si>
  <si>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</si>
  <si>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</si>
  <si>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</si>
  <si>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</si>
  <si>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</si>
  <si>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</si>
  <si>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</si>
  <si>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</si>
  <si>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</si>
  <si>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</si>
  <si>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</si>
  <si>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</si>
  <si>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</si>
  <si>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</si>
  <si>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</si>
  <si>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</si>
  <si>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</si>
  <si>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</si>
  <si>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</si>
  <si>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</si>
  <si>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</si>
  <si>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</si>
  <si>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</si>
  <si>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</si>
  <si>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</si>
  <si>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</si>
  <si>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</si>
  <si>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</si>
  <si>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</si>
  <si>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</si>
  <si>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</si>
  <si>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</si>
  <si>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</si>
  <si>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</si>
  <si>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</si>
  <si>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</si>
  <si>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</si>
  <si>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</si>
  <si>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</si>
  <si>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</si>
  <si>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</si>
  <si>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</si>
  <si>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</si>
  <si>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</si>
  <si>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</si>
  <si>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</si>
  <si>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</si>
  <si>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</si>
  <si>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</si>
  <si>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</si>
  <si>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</si>
  <si>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</si>
  <si>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</si>
  <si>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</si>
  <si>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</si>
  <si>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</si>
  <si>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</si>
  <si>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</si>
  <si>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</si>
  <si>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</si>
  <si>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</si>
  <si>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</si>
  <si>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</si>
  <si>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</si>
  <si>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</si>
  <si>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</si>
  <si>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</si>
  <si>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</si>
  <si>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</si>
  <si>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</si>
  <si>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</si>
  <si>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</si>
  <si>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</si>
  <si>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</si>
  <si>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</si>
  <si>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</si>
  <si>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</si>
  <si>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</si>
  <si>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</si>
  <si>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</si>
  <si>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</si>
  <si>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</si>
  <si>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</si>
  <si>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</si>
  <si>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</si>
  <si>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</si>
  <si>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</si>
  <si>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</si>
  <si>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</si>
  <si>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</si>
  <si>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</si>
  <si>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</si>
  <si>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</si>
  <si>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</si>
  <si>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</si>
  <si>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</si>
  <si>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</si>
  <si>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</si>
  <si>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</si>
  <si>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</si>
  <si>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</si>
  <si>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</si>
  <si>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</si>
  <si>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</si>
  <si>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</si>
  <si>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</si>
  <si>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</si>
  <si>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</si>
  <si>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</si>
  <si>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</si>
  <si>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</si>
  <si>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</si>
  <si>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</si>
  <si>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</si>
  <si>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</si>
  <si>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</si>
  <si>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</si>
  <si>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</si>
  <si>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</si>
  <si>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</si>
  <si>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</si>
  <si>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</si>
  <si>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</si>
  <si>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</si>
  <si>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</si>
  <si>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</si>
  <si>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</si>
  <si>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</si>
  <si>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</si>
  <si>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</si>
  <si>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</si>
  <si>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</si>
  <si>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</si>
  <si>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</si>
  <si>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</si>
  <si>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</si>
  <si>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</si>
  <si>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</si>
  <si>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</si>
  <si>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</si>
  <si>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</si>
  <si>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</si>
  <si>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</si>
  <si>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</si>
  <si>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</si>
  <si>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</si>
  <si>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</si>
  <si>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</si>
  <si>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</si>
  <si>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</si>
  <si>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</si>
  <si>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</si>
  <si>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</si>
  <si>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</si>
  <si>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</si>
  <si>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</si>
  <si>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</si>
  <si>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</si>
  <si>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</si>
  <si>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</si>
  <si>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</si>
  <si>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</si>
  <si>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</si>
  <si>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</si>
  <si>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</si>
  <si>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</si>
  <si>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</si>
  <si>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</si>
  <si>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</si>
  <si>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</si>
  <si>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</si>
  <si>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</si>
  <si>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</si>
  <si>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</si>
  <si>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</si>
  <si>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</si>
  <si>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</si>
  <si>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</si>
  <si>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</si>
  <si>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</si>
  <si>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</si>
  <si>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</si>
  <si>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</si>
  <si>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</si>
  <si>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</si>
  <si>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</si>
  <si>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</si>
  <si>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</si>
  <si>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</si>
  <si>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</si>
  <si>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</si>
  <si>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</si>
  <si>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</si>
  <si>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</si>
  <si>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</si>
  <si>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</si>
  <si>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</si>
  <si>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</si>
  <si>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</si>
  <si>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</si>
  <si>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</si>
  <si>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</si>
  <si>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</si>
  <si>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</si>
  <si>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</si>
  <si>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</si>
  <si>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</si>
  <si>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</si>
  <si>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</si>
  <si>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</si>
  <si>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</si>
  <si>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</si>
  <si>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</si>
  <si>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</si>
  <si>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</si>
  <si>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</si>
  <si>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</si>
  <si>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</si>
  <si>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</si>
  <si>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</si>
  <si>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</si>
  <si>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</si>
  <si>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</si>
  <si>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</si>
  <si>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</si>
  <si>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</si>
  <si>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</si>
  <si>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</si>
  <si>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</si>
  <si>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</si>
  <si>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</si>
  <si>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</si>
  <si>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</si>
  <si>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</si>
  <si>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</si>
  <si>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</si>
  <si>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</si>
  <si>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</si>
  <si>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</si>
  <si>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</si>
  <si>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</si>
  <si>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</si>
  <si>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</si>
  <si>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</si>
  <si>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</si>
  <si>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</si>
  <si>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</si>
  <si>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</si>
  <si>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</si>
  <si>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</si>
  <si>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</si>
  <si>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</si>
  <si>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</si>
  <si>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</si>
  <si>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</si>
  <si>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</si>
  <si>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</si>
  <si>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</si>
  <si>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</si>
  <si>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</si>
  <si>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</si>
  <si>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</si>
  <si>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</si>
  <si>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</si>
  <si>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</si>
  <si>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</si>
  <si>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</si>
  <si>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</si>
  <si>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</si>
  <si>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</si>
  <si>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</si>
  <si>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</si>
  <si>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</si>
  <si>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</si>
  <si>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</si>
  <si>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</si>
  <si>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</si>
  <si>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</si>
  <si>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</si>
  <si>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</si>
  <si>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</si>
  <si>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</si>
  <si>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</si>
  <si>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</si>
  <si>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</si>
  <si>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</si>
  <si>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</si>
  <si>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</si>
  <si>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</si>
  <si>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</si>
  <si>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</si>
  <si>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</si>
  <si>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</si>
  <si>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</si>
  <si>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</si>
  <si>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</si>
  <si>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</si>
  <si>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</si>
  <si>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</si>
  <si>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</si>
  <si>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</si>
  <si>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</si>
  <si>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</si>
  <si>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</si>
  <si>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</si>
  <si>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</si>
  <si>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</si>
  <si>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</si>
  <si>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</si>
  <si>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</si>
  <si>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</si>
  <si>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</si>
  <si>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</si>
  <si>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</si>
  <si>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</si>
  <si>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</si>
  <si>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</si>
  <si>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</si>
  <si>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</si>
  <si>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</si>
  <si>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</si>
  <si>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</si>
  <si>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</si>
  <si>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</si>
  <si>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</si>
  <si>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</si>
  <si>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</si>
  <si>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</si>
  <si>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</si>
  <si>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</si>
  <si>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</si>
  <si>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</si>
  <si>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</si>
  <si>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</si>
  <si>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</si>
  <si>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</si>
  <si>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</si>
  <si>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</si>
  <si>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</si>
  <si>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</si>
  <si>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</si>
  <si>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</si>
  <si>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</si>
  <si>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</si>
  <si>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</si>
  <si>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</si>
  <si>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</si>
  <si>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</si>
  <si>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</si>
  <si>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</si>
  <si>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</si>
  <si>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</si>
  <si>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</si>
  <si>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</si>
  <si>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</si>
  <si>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</si>
  <si>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</si>
  <si>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</si>
  <si>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</si>
  <si>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</si>
  <si>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</si>
  <si>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</si>
  <si>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</si>
  <si>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</si>
  <si>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</si>
  <si>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</si>
  <si>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</si>
  <si>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</si>
  <si>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</si>
  <si>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</si>
  <si>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</si>
  <si>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</si>
  <si>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</si>
  <si>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</si>
  <si>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</si>
  <si>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</si>
  <si>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</si>
  <si>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</si>
  <si>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</si>
  <si>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</si>
  <si>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</si>
  <si>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</si>
  <si>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</si>
  <si>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</si>
  <si>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</si>
  <si>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</si>
  <si>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</si>
  <si>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</si>
  <si>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</si>
  <si>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</si>
  <si>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</si>
  <si>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</si>
  <si>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</si>
  <si>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</si>
  <si>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</si>
  <si>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</si>
  <si>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</si>
  <si>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</si>
  <si>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</si>
  <si>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</si>
  <si>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</si>
  <si>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</si>
  <si>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</si>
  <si>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</si>
  <si>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</si>
  <si>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</si>
  <si>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</si>
  <si>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</si>
  <si>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</si>
  <si>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</si>
  <si>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</si>
  <si>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</si>
  <si>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</si>
  <si>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</si>
  <si>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</si>
  <si>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</si>
  <si>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</si>
  <si>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</si>
  <si>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</si>
  <si>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</si>
  <si>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</si>
  <si>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</si>
  <si>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</si>
  <si>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</si>
  <si>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</si>
  <si>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</si>
  <si>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</si>
  <si>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</si>
  <si>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</si>
  <si>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</si>
  <si>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</si>
  <si>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</si>
  <si>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</si>
  <si>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</si>
  <si>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</si>
  <si>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</si>
  <si>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</si>
  <si>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</si>
  <si>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</si>
  <si>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</si>
  <si>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</si>
  <si>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</si>
  <si>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</si>
  <si>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</si>
  <si>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</si>
  <si>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</si>
  <si>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</si>
  <si>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</si>
  <si>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</si>
  <si>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</si>
  <si>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</si>
  <si>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</si>
  <si>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</si>
  <si>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</si>
  <si>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</si>
  <si>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</si>
  <si>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</si>
  <si>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</si>
  <si>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</si>
  <si>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</si>
  <si>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</si>
  <si>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</si>
  <si>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</si>
  <si>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</si>
  <si>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</si>
  <si>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</si>
  <si>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</si>
  <si>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</si>
  <si>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</si>
  <si>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</si>
  <si>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</si>
  <si>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</si>
  <si>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</si>
  <si>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</si>
  <si>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</si>
  <si>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</si>
  <si>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</si>
  <si>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</si>
  <si>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</si>
  <si>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</si>
  <si>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</si>
  <si>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</si>
  <si>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</si>
  <si>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</si>
  <si>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</si>
  <si>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</si>
  <si>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</si>
  <si>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</si>
  <si>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</si>
  <si>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</si>
  <si>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</si>
  <si>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</si>
  <si>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</si>
  <si>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</si>
  <si>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</si>
  <si>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</si>
  <si>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</si>
  <si>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</si>
  <si>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</si>
  <si>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</si>
  <si>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</si>
  <si>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</si>
  <si>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</si>
  <si>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</si>
  <si>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</si>
  <si>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</si>
  <si>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</si>
  <si>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</si>
  <si>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</si>
  <si>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</si>
  <si>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</si>
  <si>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</si>
  <si>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</si>
  <si>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</si>
  <si>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</si>
  <si>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</si>
  <si>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</si>
  <si>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</si>
  <si>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</si>
  <si>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</si>
  <si>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</si>
  <si>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</si>
  <si>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</si>
  <si>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</si>
  <si>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</si>
  <si>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</si>
  <si>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</si>
  <si>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</si>
  <si>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</si>
  <si>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</si>
  <si>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</si>
  <si>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</si>
  <si>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</si>
  <si>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</si>
  <si>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</si>
  <si>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</si>
  <si>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</si>
  <si>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</si>
  <si>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</si>
  <si>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</si>
  <si>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</si>
  <si>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</si>
  <si>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</si>
  <si>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</si>
  <si>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</si>
  <si>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</si>
  <si>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</si>
  <si>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</si>
  <si>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</si>
  <si>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</si>
  <si>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</si>
  <si>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</si>
  <si>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</si>
  <si>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</si>
  <si>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</si>
  <si>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</si>
  <si>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</si>
  <si>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</si>
  <si>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</si>
  <si>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</si>
  <si>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</si>
  <si>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</si>
  <si>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</si>
  <si>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</si>
  <si>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</si>
  <si>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</si>
  <si>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</si>
  <si>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</si>
  <si>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</si>
  <si>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</si>
  <si>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</si>
  <si>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</si>
  <si>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</si>
  <si>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</si>
  <si>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</si>
  <si>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</si>
  <si>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</si>
  <si>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</si>
  <si>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</si>
  <si>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</si>
  <si>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</si>
  <si>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</si>
  <si>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</si>
  <si>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</si>
  <si>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</si>
  <si>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</si>
  <si>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</si>
  <si>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</si>
  <si>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</si>
  <si>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</si>
  <si>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</si>
  <si>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</si>
  <si>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</si>
  <si>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</si>
  <si>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</si>
  <si>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</si>
  <si>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</si>
  <si>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</si>
  <si>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</si>
  <si>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</si>
  <si>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</si>
  <si>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</si>
  <si>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</si>
  <si>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</si>
  <si>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</si>
  <si>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</si>
  <si>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</si>
  <si>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</si>
  <si>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</si>
  <si>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</si>
  <si>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</si>
  <si>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</si>
  <si>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</si>
  <si>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</si>
  <si>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</si>
  <si>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</si>
  <si>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</si>
  <si>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</si>
  <si>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</si>
  <si>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</si>
  <si>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</si>
  <si>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</si>
  <si>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</si>
  <si>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</si>
  <si>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</si>
  <si>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</si>
  <si>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</si>
  <si>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</si>
  <si>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</si>
  <si>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</si>
  <si>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</si>
  <si>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</si>
  <si>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</si>
  <si>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</si>
  <si>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</si>
  <si>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</si>
  <si>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</si>
  <si>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</si>
  <si>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</si>
  <si>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</si>
  <si>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</si>
  <si>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</si>
  <si>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</si>
  <si>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</si>
  <si>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</si>
  <si>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</si>
  <si>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</si>
  <si>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</si>
  <si>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</si>
  <si>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</si>
  <si>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</si>
  <si>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</si>
  <si>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</si>
  <si>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</si>
  <si>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</si>
  <si>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</si>
  <si>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</si>
  <si>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</si>
  <si>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</si>
  <si>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</si>
  <si>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</si>
  <si>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</si>
  <si>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</si>
  <si>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</si>
  <si>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</si>
  <si>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</si>
  <si>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</si>
  <si>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</si>
  <si>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</si>
  <si>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</si>
  <si>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</si>
  <si>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</si>
  <si>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</si>
  <si>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</si>
  <si>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</si>
  <si>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</si>
  <si>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</si>
  <si>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</si>
  <si>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</si>
  <si>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</si>
  <si>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</si>
  <si>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</si>
  <si>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</si>
  <si>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</si>
  <si>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</si>
  <si>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</si>
  <si>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</si>
  <si>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</si>
  <si>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</si>
  <si>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</si>
  <si>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</si>
  <si>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</si>
  <si>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</si>
  <si>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</si>
  <si>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</si>
  <si>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</si>
  <si>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</si>
  <si>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</si>
  <si>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</si>
  <si>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</si>
  <si>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</si>
  <si>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</si>
  <si>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</si>
  <si>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</si>
  <si>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</si>
  <si>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</si>
  <si>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</si>
  <si>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</si>
  <si>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</si>
  <si>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</si>
  <si>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</si>
  <si>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</si>
  <si>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</si>
  <si>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</si>
  <si>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</si>
  <si>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</si>
  <si>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</si>
  <si>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</si>
  <si>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</si>
  <si>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</si>
  <si>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</si>
  <si>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</si>
  <si>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</si>
  <si>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</si>
  <si>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</si>
  <si>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</si>
  <si>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</si>
  <si>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</si>
  <si>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</si>
  <si>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</si>
  <si>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</si>
  <si>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</si>
  <si>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</si>
  <si>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</si>
  <si>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</si>
  <si>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</si>
  <si>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</si>
  <si>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</si>
  <si>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</si>
  <si>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</si>
  <si>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</si>
  <si>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</si>
  <si>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</si>
  <si>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</si>
  <si>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</si>
  <si>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</si>
  <si>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</si>
  <si>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</si>
  <si>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</si>
  <si>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</si>
  <si>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</si>
  <si>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</si>
  <si>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</si>
  <si>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</si>
  <si>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</si>
  <si>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</si>
  <si>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</si>
  <si>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</si>
  <si>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</si>
  <si>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</si>
  <si>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</si>
  <si>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</si>
  <si>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</si>
  <si>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</si>
  <si>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</si>
  <si>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</si>
  <si>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</si>
  <si>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</si>
  <si>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</si>
  <si>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</si>
  <si>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</si>
  <si>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</si>
  <si>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</si>
  <si>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</si>
  <si>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</si>
  <si>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</si>
  <si>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</si>
  <si>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</si>
  <si>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</si>
  <si>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</si>
  <si>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</si>
  <si>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</si>
  <si>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</si>
  <si>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</si>
  <si>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</si>
  <si>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</si>
  <si>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</si>
  <si>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</si>
  <si>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</si>
  <si>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</si>
  <si>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</si>
  <si>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</si>
  <si>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</si>
  <si>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</si>
  <si>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</si>
  <si>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</si>
  <si>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</si>
  <si>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</si>
  <si>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</si>
  <si>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</si>
  <si>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</si>
  <si>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</si>
  <si>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</si>
  <si>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</si>
  <si>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</si>
  <si>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</si>
  <si>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</si>
  <si>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</si>
  <si>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</si>
  <si>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</si>
  <si>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</si>
  <si>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</si>
  <si>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</si>
  <si>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</si>
  <si>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</si>
  <si>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</si>
  <si>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</si>
  <si>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</si>
  <si>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</si>
  <si>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</si>
  <si>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</si>
  <si>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</si>
  <si>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</si>
  <si>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</si>
  <si>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</si>
  <si>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</si>
  <si>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</si>
  <si>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</si>
  <si>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</si>
  <si>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</si>
  <si>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</si>
  <si>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</si>
  <si>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</si>
  <si>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</si>
  <si>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</si>
  <si>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</si>
  <si>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</si>
  <si>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</si>
  <si>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</si>
  <si>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</si>
  <si>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</si>
  <si>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</si>
  <si>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</si>
  <si>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</si>
  <si>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</si>
  <si>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</si>
  <si>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</si>
  <si>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</si>
  <si>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</si>
  <si>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</si>
  <si>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</si>
  <si>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</si>
  <si>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</si>
  <si>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</si>
  <si>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</si>
  <si>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</si>
  <si>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</si>
  <si>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</si>
  <si>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</si>
  <si>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</si>
  <si>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</si>
  <si>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</si>
  <si>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</si>
  <si>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</si>
  <si>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</si>
  <si>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</si>
  <si>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</si>
  <si>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</si>
  <si>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</si>
  <si>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</si>
  <si>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</si>
  <si>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</si>
  <si>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</si>
  <si>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</si>
  <si>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</si>
  <si>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</si>
  <si>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</si>
  <si>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</si>
  <si>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</si>
  <si>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</si>
  <si>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</si>
  <si>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</si>
  <si>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</si>
  <si>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</si>
  <si>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</si>
  <si>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</si>
  <si>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</si>
  <si>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</si>
  <si>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</si>
  <si>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</si>
  <si>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</si>
  <si>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</si>
  <si>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</si>
  <si>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</si>
  <si>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</si>
  <si>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</si>
  <si>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</si>
  <si>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</si>
  <si>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</si>
  <si>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</si>
  <si>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</si>
  <si>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</si>
  <si>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</si>
  <si>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</si>
  <si>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</si>
  <si>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</si>
  <si>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</si>
  <si>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</si>
  <si>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</si>
  <si>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</si>
  <si>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</si>
  <si>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</si>
  <si>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</si>
  <si>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</si>
  <si>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</si>
  <si>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</si>
  <si>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</si>
  <si>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</si>
  <si>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</si>
  <si>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</si>
  <si>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</si>
  <si>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</si>
  <si>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</si>
  <si>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</si>
  <si>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</si>
  <si>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</si>
  <si>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</si>
  <si>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</si>
  <si>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</si>
  <si>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</si>
  <si>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</si>
  <si>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</si>
  <si>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</si>
  <si>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</si>
  <si>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</si>
  <si>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</si>
  <si>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</si>
  <si>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</si>
  <si>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</si>
  <si>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</si>
  <si>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</si>
  <si>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</si>
  <si>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</si>
  <si>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</si>
  <si>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</si>
  <si>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</si>
  <si>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</si>
  <si>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</si>
  <si>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</si>
  <si>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</si>
  <si>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</si>
  <si>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</si>
  <si>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</si>
  <si>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</si>
  <si>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</si>
  <si>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</si>
  <si>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</si>
  <si>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</si>
  <si>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</si>
  <si>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</si>
  <si>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</si>
  <si>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</si>
  <si>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</si>
  <si>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</si>
  <si>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</si>
  <si>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</si>
  <si>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</si>
  <si>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</si>
  <si>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</si>
  <si>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</si>
  <si>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</si>
  <si>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</si>
  <si>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</si>
  <si>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</si>
  <si>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</si>
  <si>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</si>
  <si>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</si>
  <si>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</si>
  <si>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</si>
  <si>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</si>
  <si>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</si>
  <si>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</si>
  <si>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</si>
  <si>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</si>
  <si>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</si>
  <si>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</si>
  <si>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</si>
  <si>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</si>
  <si>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</si>
  <si>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</si>
  <si>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</si>
  <si>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</si>
  <si>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</si>
  <si>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</si>
  <si>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</si>
  <si>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</si>
  <si>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</si>
  <si>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</si>
  <si>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</si>
  <si>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</si>
  <si>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</si>
  <si>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</si>
  <si>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</si>
  <si>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</si>
  <si>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</si>
  <si>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</si>
  <si>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</si>
  <si>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</si>
  <si>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</si>
  <si>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</si>
  <si>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</si>
  <si>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</si>
  <si>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</si>
  <si>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</si>
  <si>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</si>
  <si>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</si>
  <si>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</si>
  <si>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</si>
  <si>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</si>
  <si>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</si>
  <si>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</si>
  <si>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</si>
  <si>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</si>
  <si>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</si>
  <si>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</si>
  <si>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</si>
  <si>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</si>
  <si>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</si>
  <si>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</si>
  <si>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</si>
  <si>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</si>
  <si>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</si>
  <si>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</si>
  <si>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</si>
  <si>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</si>
  <si>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</si>
  <si>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</si>
  <si>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</si>
  <si>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</si>
  <si>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</si>
  <si>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</si>
  <si>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</si>
  <si>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</si>
  <si>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</si>
  <si>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</si>
  <si>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</si>
  <si>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</si>
  <si>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</si>
  <si>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</si>
  <si>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</si>
  <si>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</si>
  <si>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</si>
  <si>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</si>
  <si>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</si>
  <si>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</si>
  <si>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</si>
  <si>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</si>
  <si>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</si>
  <si>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</si>
  <si>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</si>
  <si>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</si>
  <si>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</si>
  <si>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</si>
  <si>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</si>
  <si>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</si>
  <si>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</si>
  <si>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</si>
  <si>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</si>
  <si>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</si>
  <si>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</si>
  <si>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</si>
  <si>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</si>
  <si>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</si>
  <si>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</si>
  <si>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</si>
  <si>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</si>
  <si>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</si>
  <si>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</si>
  <si>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</si>
  <si>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</si>
  <si>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</si>
  <si>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</si>
  <si>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</si>
  <si>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</si>
  <si>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</si>
  <si>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</si>
  <si>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</si>
  <si>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</si>
  <si>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</si>
  <si>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</si>
  <si>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</si>
  <si>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</si>
  <si>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</si>
  <si>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</si>
  <si>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</si>
  <si>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</si>
  <si>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</si>
  <si>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</si>
  <si>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</si>
  <si>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</si>
  <si>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</si>
  <si>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</si>
  <si>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</si>
  <si>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</si>
  <si>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</si>
  <si>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</si>
  <si>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</si>
  <si>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</si>
  <si>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</si>
  <si>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</si>
  <si>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</si>
  <si>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</si>
  <si>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</si>
  <si>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</si>
  <si>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</si>
  <si>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</si>
  <si>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</si>
  <si>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</si>
  <si>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</si>
  <si>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</si>
  <si>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</si>
  <si>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</si>
  <si>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</si>
  <si>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</si>
  <si>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</si>
  <si>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</si>
  <si>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</si>
  <si>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</si>
  <si>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</si>
  <si>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</si>
  <si>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</si>
  <si>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</si>
  <si>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</si>
  <si>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</si>
  <si>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</si>
  <si>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</si>
  <si>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</si>
  <si>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</si>
  <si>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</si>
  <si>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</si>
  <si>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</si>
  <si>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</si>
  <si>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</si>
  <si>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</si>
  <si>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</si>
  <si>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</si>
  <si>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</si>
  <si>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</si>
  <si>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</si>
  <si>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</si>
  <si>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</si>
  <si>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</si>
  <si>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</si>
  <si>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</si>
  <si>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</si>
  <si>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</si>
  <si>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</si>
  <si>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</si>
  <si>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</si>
  <si>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</si>
  <si>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</si>
  <si>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</si>
  <si>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</si>
  <si>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</si>
  <si>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</si>
  <si>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</si>
  <si>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</si>
  <si>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</si>
  <si>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</si>
  <si>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</si>
  <si>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</si>
  <si>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</si>
  <si>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</si>
  <si>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</si>
  <si>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</si>
  <si>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</si>
  <si>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</si>
  <si>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</si>
  <si>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</si>
  <si>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</si>
  <si>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</si>
  <si>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</si>
  <si>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</si>
  <si>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</si>
  <si>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</si>
  <si>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</si>
  <si>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</si>
  <si>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</si>
  <si>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</si>
  <si>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</si>
  <si>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</si>
  <si>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</si>
  <si>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</si>
  <si>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</si>
  <si>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</si>
  <si>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</si>
  <si>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</si>
  <si>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</si>
  <si>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</si>
  <si>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</si>
  <si>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</si>
  <si>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</si>
  <si>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</si>
  <si>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</si>
  <si>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</si>
  <si>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</si>
  <si>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</si>
  <si>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</si>
  <si>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</si>
  <si>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</si>
  <si>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</si>
  <si>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</si>
  <si>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</si>
  <si>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</si>
  <si>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</si>
  <si>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</si>
  <si>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</si>
  <si>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</si>
  <si>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</si>
  <si>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</si>
  <si>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</si>
  <si>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</si>
  <si>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</si>
  <si>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</si>
  <si>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</si>
  <si>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</si>
  <si>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</si>
  <si>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</si>
  <si>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</si>
  <si>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</si>
  <si>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</si>
  <si>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</si>
  <si>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</si>
  <si>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</si>
  <si>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</si>
  <si>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</si>
  <si>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</si>
  <si>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</si>
  <si>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</si>
  <si>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</si>
  <si>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</si>
  <si>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</si>
  <si>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</si>
  <si>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</si>
  <si>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</si>
  <si>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</si>
  <si>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</si>
  <si>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</si>
  <si>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</si>
  <si>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</si>
  <si>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</si>
  <si>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</si>
  <si>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</si>
  <si>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</si>
  <si>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</si>
  <si>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</si>
  <si>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</si>
  <si>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</si>
  <si>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</si>
  <si>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</si>
  <si>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</si>
  <si>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</si>
  <si>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</si>
  <si>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</si>
  <si>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</si>
  <si>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</si>
  <si>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</si>
  <si>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</si>
  <si>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</si>
  <si>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</si>
  <si>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</si>
  <si>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</si>
  <si>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</si>
  <si>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</si>
  <si>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</si>
  <si>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</si>
  <si>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</si>
  <si>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</si>
  <si>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</si>
  <si>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</si>
  <si>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</si>
  <si>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</si>
  <si>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</si>
  <si>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</si>
  <si>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</si>
  <si>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</si>
  <si>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</si>
  <si>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</si>
  <si>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</si>
  <si>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</si>
  <si>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</si>
  <si>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</si>
  <si>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</si>
  <si>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</si>
  <si>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</si>
  <si>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</si>
  <si>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</si>
  <si>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</si>
  <si>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</si>
  <si>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</si>
  <si>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</si>
  <si>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</si>
  <si>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</si>
  <si>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</si>
  <si>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</si>
  <si>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</si>
  <si>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</si>
  <si>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</si>
  <si>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</si>
  <si>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</si>
  <si>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</si>
  <si>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</si>
  <si>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</si>
  <si>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</si>
  <si>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</si>
  <si>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</si>
  <si>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</si>
  <si>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</si>
  <si>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</si>
  <si>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</si>
  <si>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</si>
  <si>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</si>
  <si>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</si>
  <si>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</si>
  <si>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</si>
  <si>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</si>
  <si>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</si>
  <si>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</si>
  <si>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</si>
  <si>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</si>
  <si>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</si>
  <si>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</si>
  <si>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</si>
  <si>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</si>
  <si>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</si>
  <si>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</si>
  <si>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</si>
  <si>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</si>
  <si>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</si>
  <si>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</si>
  <si>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</si>
  <si>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</si>
  <si>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</si>
  <si>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</si>
  <si>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</si>
  <si>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</si>
  <si>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</si>
  <si>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</si>
  <si>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</si>
  <si>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</si>
  <si>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</si>
  <si>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</si>
  <si>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</si>
  <si>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</si>
  <si>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</si>
  <si>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</si>
  <si>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</si>
  <si>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</si>
  <si>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</si>
  <si>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</si>
  <si>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</si>
  <si>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</si>
  <si>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</si>
  <si>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</si>
  <si>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</si>
  <si>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</si>
  <si>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</si>
  <si>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</si>
  <si>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</si>
  <si>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</si>
  <si>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</si>
  <si>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</si>
  <si>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</si>
  <si>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</si>
  <si>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</si>
  <si>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</si>
  <si>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</si>
  <si>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</si>
  <si>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</si>
  <si>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</si>
  <si>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</si>
  <si>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</si>
  <si>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</si>
  <si>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</si>
  <si>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</si>
  <si>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</si>
  <si>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</si>
  <si>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</si>
  <si>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</si>
  <si>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</si>
  <si>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</si>
  <si>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</si>
  <si>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</si>
  <si>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</si>
  <si>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</si>
  <si>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</si>
  <si>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</si>
  <si>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</si>
  <si>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</si>
  <si>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</si>
  <si>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</si>
  <si>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</si>
  <si>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</si>
  <si>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</si>
  <si>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</si>
  <si>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</si>
  <si>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</si>
  <si>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</si>
  <si>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</si>
  <si>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</si>
  <si>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</si>
  <si>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</si>
  <si>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</si>
  <si>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</si>
  <si>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</si>
  <si>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</si>
  <si>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</si>
  <si>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</si>
  <si>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</si>
  <si>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</si>
  <si>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</si>
  <si>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</si>
  <si>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</si>
  <si>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</si>
  <si>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</si>
  <si>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</si>
  <si>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</si>
  <si>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</si>
  <si>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</si>
  <si>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</si>
  <si>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</si>
  <si>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</si>
  <si>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</si>
  <si>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</si>
  <si>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</si>
  <si>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</si>
  <si>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</si>
  <si>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</si>
  <si>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</si>
  <si>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</si>
  <si>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</si>
  <si>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</si>
  <si>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</si>
  <si>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</si>
  <si>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</si>
  <si>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</si>
  <si>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</si>
  <si>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</si>
  <si>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</si>
  <si>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</si>
  <si>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</si>
  <si>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</si>
  <si>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</si>
  <si>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</si>
  <si>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</si>
  <si>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</si>
  <si>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</si>
  <si>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</si>
  <si>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</si>
  <si>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</si>
  <si>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</si>
  <si>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</si>
  <si>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</si>
  <si>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</si>
  <si>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</si>
  <si>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</si>
  <si>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</si>
  <si>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</si>
  <si>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</si>
  <si>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</si>
  <si>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</si>
  <si>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</si>
  <si>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</si>
  <si>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</si>
  <si>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</si>
  <si>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</si>
  <si>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</si>
  <si>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</si>
  <si>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</si>
  <si>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</si>
  <si>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</si>
  <si>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</si>
  <si>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</si>
  <si>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</si>
  <si>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</si>
  <si>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</si>
  <si>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</si>
  <si>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</si>
  <si>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</si>
  <si>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</si>
  <si>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</si>
  <si>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</si>
  <si>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</si>
  <si>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</si>
  <si>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</si>
  <si>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</si>
  <si>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</si>
  <si>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</si>
  <si>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</si>
  <si>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</si>
  <si>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</si>
  <si>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</si>
  <si>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</si>
  <si>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</si>
  <si>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</si>
  <si>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</si>
  <si>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</si>
  <si>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</si>
  <si>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</si>
  <si>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</si>
  <si>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</si>
  <si>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</si>
  <si>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</si>
  <si>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</si>
  <si>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</si>
  <si>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</si>
  <si>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</si>
  <si>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</si>
  <si>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</si>
  <si>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</si>
  <si>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</si>
  <si>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</si>
  <si>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</si>
  <si>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</si>
  <si>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</si>
  <si>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</si>
  <si>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</si>
  <si>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</si>
  <si>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</si>
  <si>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</si>
  <si>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</si>
  <si>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</si>
  <si>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</si>
  <si>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</si>
  <si>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</si>
  <si>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</si>
  <si>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</si>
  <si>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</si>
  <si>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</si>
  <si>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</si>
  <si>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</si>
  <si>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</si>
  <si>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</si>
  <si>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</si>
  <si>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</si>
  <si>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</si>
  <si>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</si>
  <si>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</si>
  <si>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</si>
  <si>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</si>
  <si>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</si>
  <si>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</si>
  <si>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</si>
  <si>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</si>
  <si>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</si>
  <si>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</si>
  <si>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</si>
  <si>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</si>
  <si>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</si>
  <si>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</si>
  <si>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</si>
  <si>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</si>
  <si>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</si>
  <si>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</si>
  <si>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</si>
  <si>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</si>
  <si>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</si>
  <si>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</si>
  <si>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</si>
  <si>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</si>
  <si>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</si>
  <si>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</si>
  <si>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</si>
  <si>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</si>
  <si>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</si>
  <si>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</si>
  <si>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</si>
  <si>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</si>
  <si>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</si>
  <si>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</si>
  <si>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</si>
  <si>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</si>
  <si>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</si>
  <si>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</si>
  <si>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</si>
  <si>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</si>
  <si>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</si>
  <si>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</si>
  <si>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</si>
  <si>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</si>
  <si>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</si>
  <si>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</si>
  <si>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</si>
  <si>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</si>
  <si>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</si>
  <si>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</si>
  <si>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</si>
  <si>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</si>
  <si>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</si>
  <si>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</si>
  <si>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</si>
  <si>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</si>
  <si>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</si>
  <si>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</si>
  <si>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</si>
  <si>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</si>
  <si>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</si>
  <si>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</si>
  <si>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</si>
  <si>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</si>
  <si>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</si>
  <si>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</si>
  <si>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</si>
  <si>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</si>
  <si>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</si>
  <si>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</si>
  <si>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</si>
  <si>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</si>
  <si>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</si>
  <si>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</si>
  <si>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</si>
  <si>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</si>
  <si>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</si>
  <si>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</si>
  <si>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</si>
  <si>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</si>
  <si>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</si>
  <si>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</si>
  <si>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</si>
  <si>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</si>
  <si>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</si>
  <si>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</si>
  <si>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</si>
  <si>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</si>
  <si>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</si>
  <si>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</si>
  <si>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</si>
  <si>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</si>
  <si>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</si>
  <si>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</si>
  <si>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</si>
  <si>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</si>
  <si>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</si>
  <si>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</si>
  <si>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</si>
  <si>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</si>
  <si>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</si>
  <si>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</si>
  <si>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</si>
  <si>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</si>
  <si>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</si>
  <si>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</si>
  <si>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</si>
  <si>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</si>
  <si>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</si>
  <si>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</si>
  <si>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</si>
  <si>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</si>
  <si>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</si>
  <si>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</si>
  <si>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</si>
  <si>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</si>
  <si>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</si>
  <si>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</si>
  <si>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</si>
  <si>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</si>
  <si>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</si>
  <si>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</si>
  <si>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</si>
  <si>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</si>
  <si>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</si>
  <si>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</si>
  <si>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</si>
  <si>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</si>
  <si>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</si>
  <si>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</si>
  <si>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</si>
  <si>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</si>
  <si>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</si>
  <si>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</si>
  <si>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</si>
  <si>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</si>
  <si>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</si>
  <si>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</si>
  <si>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</si>
  <si>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</si>
  <si>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</si>
  <si>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</si>
  <si>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</si>
  <si>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</si>
  <si>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</si>
  <si>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</si>
  <si>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</si>
  <si>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</si>
  <si>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</si>
  <si>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</si>
  <si>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</si>
  <si>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</si>
  <si>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</si>
  <si>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</si>
  <si>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</si>
  <si>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</si>
  <si>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</si>
  <si>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</si>
  <si>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</si>
  <si>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</si>
  <si>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</si>
  <si>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</si>
  <si>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</si>
  <si>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</si>
  <si>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</si>
  <si>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</si>
  <si>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</si>
  <si>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</si>
  <si>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</si>
  <si>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</si>
  <si>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</si>
  <si>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</si>
  <si>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</si>
  <si>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</si>
  <si>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</si>
  <si>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</si>
  <si>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</si>
  <si>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</si>
  <si>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</si>
  <si>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</si>
  <si>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</si>
  <si>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</si>
  <si>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</si>
  <si>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</si>
  <si>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</si>
  <si>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</si>
  <si>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</si>
  <si>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</si>
  <si>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</si>
  <si>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</si>
  <si>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</si>
  <si>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</si>
  <si>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</si>
  <si>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</si>
  <si>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</si>
  <si>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</si>
  <si>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</si>
  <si>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</si>
  <si>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</si>
  <si>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</si>
  <si>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</si>
  <si>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</si>
  <si>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</si>
  <si>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</si>
  <si>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</si>
  <si>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</si>
  <si>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</si>
  <si>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</si>
  <si>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</si>
  <si>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</si>
  <si>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</si>
  <si>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</si>
  <si>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</si>
  <si>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</si>
  <si>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</si>
  <si>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</si>
  <si>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</si>
  <si>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</si>
  <si>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</si>
  <si>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</si>
  <si>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</si>
  <si>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</si>
  <si>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</si>
  <si>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</si>
  <si>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</si>
  <si>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</si>
  <si>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</si>
  <si>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</si>
  <si>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</si>
  <si>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</si>
  <si>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</si>
  <si>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</si>
  <si>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</si>
  <si>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</si>
  <si>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</si>
  <si>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</si>
  <si>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</si>
  <si>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</si>
  <si>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</si>
  <si>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</si>
  <si>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</si>
  <si>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</si>
  <si>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</si>
  <si>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</si>
  <si>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</si>
  <si>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</si>
  <si>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</si>
  <si>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</si>
  <si>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</si>
  <si>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</si>
  <si>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</si>
  <si>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</si>
  <si>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</si>
  <si>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</si>
  <si>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</si>
  <si>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</si>
  <si>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</si>
  <si>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</si>
  <si>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</si>
  <si>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</si>
  <si>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</si>
  <si>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</si>
  <si>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</si>
  <si>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</si>
  <si>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</si>
  <si>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</si>
  <si>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</si>
  <si>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</si>
  <si>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</si>
  <si>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</si>
  <si>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</si>
  <si>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</si>
  <si>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</si>
  <si>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</si>
  <si>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</si>
  <si>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</si>
  <si>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</si>
  <si>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</si>
  <si>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</si>
  <si>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</si>
  <si>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</si>
  <si>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</si>
  <si>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</si>
  <si>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</si>
  <si>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</si>
  <si>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</si>
  <si>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</si>
  <si>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</si>
  <si>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</si>
  <si>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</si>
  <si>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</si>
  <si>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</si>
  <si>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</si>
  <si>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</si>
  <si>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</si>
  <si>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</si>
  <si>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</si>
  <si>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</si>
  <si>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</si>
  <si>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</si>
  <si>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</si>
  <si>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</si>
  <si>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</si>
  <si>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</si>
  <si>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</si>
  <si>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</si>
  <si>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</si>
  <si>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</si>
  <si>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</si>
  <si>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</si>
  <si>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</si>
  <si>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</si>
  <si>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</si>
  <si>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</si>
  <si>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</si>
  <si>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</si>
  <si>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</si>
  <si>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</si>
  <si>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</si>
  <si>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</si>
  <si>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</si>
  <si>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</si>
  <si>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</si>
  <si>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</si>
  <si>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</si>
  <si>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</si>
  <si>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</si>
  <si>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</si>
  <si>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</si>
  <si>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</si>
  <si>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</si>
  <si>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</si>
  <si>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</si>
  <si>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</si>
  <si>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</si>
  <si>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</si>
  <si>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</si>
  <si>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</si>
  <si>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</si>
  <si>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</si>
  <si>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</si>
  <si>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</si>
  <si>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</si>
  <si>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</si>
  <si>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</si>
  <si>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</si>
  <si>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</si>
  <si>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</si>
  <si>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</si>
  <si>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</si>
  <si>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</si>
  <si>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</si>
  <si>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</si>
  <si>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</si>
  <si>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</si>
  <si>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</si>
  <si>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</si>
  <si>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</si>
  <si>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</si>
  <si>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</si>
  <si>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</si>
  <si>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</si>
  <si>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</si>
  <si>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</si>
  <si>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</si>
  <si>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</si>
  <si>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</si>
  <si>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</si>
  <si>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</si>
  <si>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</si>
  <si>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</si>
  <si>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</si>
  <si>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</si>
  <si>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</si>
  <si>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</si>
  <si>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</si>
  <si>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</si>
  <si>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</si>
  <si>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</si>
  <si>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</si>
  <si>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</si>
  <si>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</si>
  <si>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</si>
  <si>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</si>
  <si>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</si>
  <si>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</si>
  <si>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</si>
  <si>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</si>
  <si>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</si>
  <si>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</si>
  <si>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</si>
  <si>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</si>
  <si>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</si>
  <si>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</si>
  <si>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</si>
  <si>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</si>
  <si>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</si>
  <si>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</si>
  <si>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</si>
  <si>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</si>
  <si>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</si>
  <si>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</si>
  <si>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</si>
  <si>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</si>
  <si>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</si>
  <si>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</si>
  <si>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</si>
  <si>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</si>
  <si>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</si>
  <si>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</si>
  <si>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</si>
  <si>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</si>
  <si>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</si>
  <si>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</si>
  <si>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</si>
  <si>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</si>
  <si>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</si>
  <si>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</si>
  <si>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</si>
  <si>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</si>
  <si>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</si>
  <si>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</si>
  <si>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</si>
  <si>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</si>
  <si>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</si>
  <si>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</si>
  <si>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</si>
  <si>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</si>
  <si>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</si>
  <si>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</si>
  <si>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</si>
  <si>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</si>
  <si>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</si>
  <si>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</si>
  <si>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</si>
  <si>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</si>
  <si>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</si>
  <si>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</si>
  <si>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</si>
  <si>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</si>
  <si>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</si>
  <si>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</si>
  <si>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</si>
  <si>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</si>
  <si>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</si>
  <si>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</si>
  <si>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</si>
  <si>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</si>
  <si>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</si>
  <si>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</si>
  <si>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</si>
  <si>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</si>
  <si>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</si>
  <si>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</si>
  <si>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</si>
  <si>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</si>
  <si>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</si>
  <si>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</si>
  <si>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</si>
  <si>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</si>
  <si>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</si>
  <si>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</si>
  <si>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</si>
  <si>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</si>
  <si>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</si>
  <si>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</si>
  <si>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</si>
  <si>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</si>
  <si>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</si>
  <si>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</si>
  <si>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</si>
  <si>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</si>
  <si>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</si>
  <si>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</si>
  <si>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</si>
  <si>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</si>
  <si>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</si>
  <si>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</si>
  <si>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</si>
  <si>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</si>
  <si>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</si>
  <si>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</si>
  <si>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</si>
  <si>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</si>
  <si>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</si>
  <si>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</si>
  <si>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</si>
  <si>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</si>
  <si>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</si>
  <si>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</si>
  <si>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</si>
  <si>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</si>
  <si>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</si>
  <si>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</si>
  <si>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</si>
  <si>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</si>
  <si>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</si>
  <si>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</si>
  <si>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</si>
  <si>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</si>
  <si>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</si>
  <si>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</si>
  <si>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</si>
  <si>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</si>
  <si>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</si>
  <si>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</si>
  <si>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</si>
  <si>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</si>
  <si>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</si>
  <si>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</si>
  <si>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</si>
  <si>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</si>
  <si>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</si>
  <si>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</si>
  <si>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</si>
  <si>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</si>
  <si>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</si>
  <si>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</si>
  <si>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</si>
  <si>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</si>
  <si>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</si>
  <si>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</si>
  <si>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</si>
  <si>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</si>
  <si>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</si>
  <si>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</si>
  <si>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</si>
  <si>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</si>
  <si>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</si>
  <si>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</si>
  <si>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</si>
  <si>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</si>
  <si>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</si>
  <si>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</si>
  <si>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</si>
  <si>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</si>
  <si>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</si>
  <si>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</si>
  <si>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</si>
  <si>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</si>
  <si>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</si>
  <si>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</si>
  <si>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</si>
  <si>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</si>
  <si>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</si>
  <si>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</si>
  <si>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</si>
  <si>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</si>
  <si>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</si>
  <si>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</si>
  <si>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</si>
  <si>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</si>
  <si>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</si>
  <si>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</si>
  <si>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</si>
  <si>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</si>
  <si>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</si>
  <si>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</si>
  <si>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</si>
  <si>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</si>
  <si>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</si>
  <si>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</si>
  <si>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</si>
  <si>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</si>
  <si>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</si>
  <si>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</si>
  <si>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</si>
  <si>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</si>
  <si>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</si>
  <si>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</si>
  <si>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</si>
  <si>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</si>
  <si>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</si>
  <si>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</si>
  <si>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</si>
  <si>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</si>
  <si>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</si>
  <si>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</si>
  <si>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</si>
  <si>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</si>
  <si>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</si>
  <si>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</si>
  <si>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</si>
  <si>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</si>
  <si>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</si>
  <si>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</si>
  <si>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</si>
  <si>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</si>
  <si>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</si>
  <si>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</si>
  <si>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</si>
  <si>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</si>
  <si>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</si>
  <si>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</si>
  <si>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</si>
  <si>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</si>
  <si>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</si>
  <si>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</si>
  <si>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</si>
  <si>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</si>
  <si>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</si>
  <si>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</si>
  <si>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</si>
  <si>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</si>
  <si>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</si>
  <si>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</si>
  <si>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</si>
  <si>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</si>
  <si>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</si>
  <si>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</si>
  <si>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</si>
  <si>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</si>
  <si>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</si>
  <si>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</si>
  <si>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</si>
  <si>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</si>
  <si>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</si>
  <si>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</si>
  <si>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</si>
  <si>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</si>
  <si>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</si>
  <si>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</si>
  <si>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</si>
  <si>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</si>
  <si>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</si>
  <si>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</si>
  <si>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</si>
  <si>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</si>
  <si>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</si>
  <si>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</si>
  <si>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</si>
  <si>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</si>
  <si>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</si>
  <si>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</si>
  <si>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</si>
  <si>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</si>
  <si>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</si>
  <si>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</si>
  <si>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</si>
  <si>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</si>
  <si>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</si>
  <si>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</si>
  <si>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</si>
  <si>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</si>
  <si>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</si>
  <si>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</si>
  <si>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</si>
  <si>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</si>
  <si>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</si>
  <si>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</si>
  <si>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</si>
  <si>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</si>
  <si>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</si>
  <si>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</si>
  <si>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</si>
  <si>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</si>
  <si>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</si>
  <si>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</si>
  <si>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</si>
  <si>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</si>
  <si>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</si>
  <si>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</si>
  <si>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</si>
  <si>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</si>
  <si>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</si>
  <si>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</si>
  <si>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</si>
  <si>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</si>
  <si>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</si>
  <si>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</si>
  <si>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</si>
  <si>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</si>
  <si>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</si>
  <si>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</si>
  <si>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</si>
  <si>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</si>
  <si>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</si>
  <si>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</si>
  <si>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</si>
  <si>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</si>
  <si>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</si>
  <si>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</si>
  <si>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</si>
  <si>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</si>
  <si>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</si>
  <si>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</si>
  <si>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</si>
  <si>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</si>
  <si>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</si>
  <si>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</si>
  <si>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</si>
  <si>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</si>
  <si>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</si>
  <si>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</si>
  <si>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</si>
  <si>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</si>
  <si>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</si>
  <si>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</si>
  <si>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</si>
  <si>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</si>
  <si>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</si>
  <si>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</si>
  <si>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</si>
  <si>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</si>
  <si>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</si>
  <si>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</si>
  <si>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</si>
  <si>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</si>
  <si>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</si>
  <si>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</si>
  <si>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</si>
  <si>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</si>
  <si>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</si>
  <si>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</si>
  <si>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</si>
  <si>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</si>
  <si>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</si>
  <si>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</si>
  <si>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</si>
  <si>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</si>
  <si>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</si>
  <si>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</si>
  <si>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</si>
  <si>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</si>
  <si>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</si>
  <si>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</si>
  <si>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</si>
  <si>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</si>
  <si>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</si>
  <si>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</si>
  <si>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</si>
  <si>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</si>
  <si>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</si>
  <si>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</si>
  <si>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</si>
  <si>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</si>
  <si>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</si>
  <si>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</si>
  <si>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</si>
  <si>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</si>
  <si>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</si>
  <si>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</si>
  <si>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</si>
  <si>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</si>
  <si>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</si>
  <si>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</si>
  <si>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</si>
  <si>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</si>
  <si>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</si>
  <si>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</si>
  <si>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</si>
  <si>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</si>
  <si>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</si>
  <si>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</si>
  <si>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</si>
  <si>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</si>
  <si>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</si>
  <si>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</si>
  <si>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</si>
  <si>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</si>
  <si>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</si>
  <si>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</si>
  <si>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</si>
  <si>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</si>
  <si>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</si>
  <si>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</si>
  <si>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</si>
  <si>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</si>
  <si>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</si>
  <si>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</si>
  <si>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</si>
  <si>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</si>
  <si>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</si>
  <si>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</si>
  <si>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</si>
  <si>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</si>
  <si>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</si>
  <si>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</si>
  <si>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</si>
  <si>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</si>
  <si>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</si>
  <si>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</si>
  <si>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</si>
  <si>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</si>
  <si>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</si>
  <si>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</si>
  <si>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</si>
  <si>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</si>
  <si>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</si>
  <si>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</si>
  <si>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</si>
  <si>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</si>
  <si>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</si>
  <si>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</si>
  <si>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</si>
  <si>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</si>
  <si>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</si>
  <si>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</si>
  <si>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</si>
  <si>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</si>
  <si>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</si>
  <si>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</si>
  <si>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</si>
  <si>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</si>
  <si>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</si>
  <si>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</si>
  <si>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</si>
  <si>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</si>
  <si>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</si>
  <si>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</si>
  <si>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</si>
  <si>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</si>
  <si>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</si>
  <si>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</si>
  <si>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</si>
  <si>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</si>
  <si>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</si>
  <si>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</si>
  <si>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</si>
  <si>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</si>
  <si>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</si>
  <si>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</si>
  <si>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</si>
  <si>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</si>
  <si>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</si>
  <si>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</si>
  <si>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</si>
  <si>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</si>
  <si>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</si>
  <si>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</si>
  <si>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</si>
  <si>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</si>
  <si>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</si>
  <si>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</si>
  <si>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</si>
  <si>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</si>
  <si>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</si>
  <si>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</si>
  <si>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</si>
  <si>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</si>
  <si>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</si>
  <si>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</si>
  <si>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</si>
  <si>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</si>
  <si>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</si>
  <si>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</si>
  <si>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</si>
  <si>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</si>
  <si>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</si>
  <si>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</si>
  <si>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</si>
  <si>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</si>
  <si>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</si>
  <si>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</si>
  <si>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</si>
  <si>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</si>
  <si>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</si>
  <si>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</si>
  <si>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</si>
  <si>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</si>
  <si>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</si>
  <si>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</si>
  <si>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</si>
  <si>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</si>
  <si>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</si>
  <si>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</si>
  <si>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</si>
  <si>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</si>
  <si>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</si>
  <si>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</si>
  <si>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</si>
  <si>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</si>
  <si>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</si>
  <si>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</si>
  <si>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</si>
  <si>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</si>
  <si>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</si>
  <si>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</si>
  <si>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</si>
  <si>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</si>
  <si>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</si>
  <si>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</si>
  <si>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</si>
  <si>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</si>
  <si>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</si>
  <si>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</si>
  <si>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</si>
  <si>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</si>
  <si>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</si>
  <si>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</si>
  <si>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</si>
  <si>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</si>
  <si>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</si>
  <si>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</si>
  <si>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</si>
  <si>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</si>
  <si>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</si>
  <si>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</si>
  <si>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</si>
  <si>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</si>
  <si>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</si>
  <si>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</si>
  <si>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</si>
  <si>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</si>
  <si>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</si>
  <si>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</si>
  <si>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</si>
  <si>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</si>
  <si>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</si>
  <si>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</si>
  <si>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</si>
  <si>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</si>
  <si>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</si>
  <si>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</si>
  <si>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</si>
  <si>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</si>
  <si>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</si>
  <si>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</si>
  <si>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</si>
  <si>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</si>
  <si>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</si>
  <si>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</si>
  <si>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</si>
  <si>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</si>
  <si>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</si>
  <si>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</si>
  <si>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</si>
  <si>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</si>
  <si>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</si>
  <si>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</si>
  <si>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</si>
  <si>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</si>
  <si>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</si>
  <si>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</si>
  <si>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</si>
  <si>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</si>
  <si>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</si>
  <si>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</si>
  <si>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</si>
  <si>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</si>
  <si>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</si>
  <si>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</si>
  <si>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</si>
  <si>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</si>
  <si>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</si>
  <si>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</si>
  <si>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</si>
  <si>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</si>
  <si>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</si>
  <si>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</si>
  <si>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</si>
  <si>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</si>
  <si>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</si>
  <si>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</si>
  <si>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</si>
  <si>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</si>
  <si>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</si>
  <si>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</si>
  <si>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</si>
  <si>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</si>
  <si>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</si>
  <si>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</si>
  <si>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</si>
  <si>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</si>
  <si>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</si>
  <si>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</si>
  <si>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</si>
  <si>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</si>
  <si>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</si>
  <si>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</si>
  <si>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</si>
  <si>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</si>
  <si>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</si>
  <si>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</si>
  <si>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</si>
  <si>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</si>
  <si>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</si>
  <si>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</si>
  <si>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</si>
  <si>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</si>
  <si>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</si>
  <si>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</si>
  <si>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</si>
  <si>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</si>
  <si>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</si>
  <si>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</si>
  <si>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</si>
  <si>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</si>
  <si>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</si>
  <si>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</si>
  <si>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</si>
  <si>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</si>
  <si>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</si>
  <si>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</si>
  <si>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</si>
  <si>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</si>
  <si>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</si>
  <si>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</si>
  <si>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</si>
  <si>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</si>
  <si>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</si>
  <si>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</si>
  <si>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</si>
  <si>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</si>
  <si>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</si>
  <si>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</si>
  <si>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</si>
  <si>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</si>
  <si>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</si>
  <si>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</si>
  <si>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</si>
  <si>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</si>
  <si>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</si>
  <si>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</si>
  <si>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</si>
  <si>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</si>
  <si>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</si>
  <si>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</si>
  <si>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</si>
  <si>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</si>
  <si>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</si>
  <si>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</si>
  <si>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</si>
  <si>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</si>
  <si>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</si>
  <si>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</si>
  <si>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</si>
  <si>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</si>
  <si>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</si>
  <si>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</si>
  <si>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</si>
  <si>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</si>
  <si>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</si>
  <si>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</si>
  <si>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</si>
  <si>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</si>
  <si>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</si>
  <si>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</si>
  <si>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</si>
  <si>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</si>
  <si>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</si>
  <si>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</si>
  <si>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</si>
  <si>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</si>
  <si>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</si>
  <si>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</si>
  <si>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</si>
  <si>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</si>
  <si>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</si>
  <si>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</si>
  <si>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</si>
  <si>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</si>
  <si>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</si>
  <si>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</si>
  <si>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</si>
  <si>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</si>
  <si>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</si>
  <si>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</si>
  <si>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</si>
  <si>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</si>
  <si>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</si>
  <si>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</si>
  <si>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</si>
  <si>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</si>
  <si>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</si>
  <si>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</si>
  <si>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</si>
  <si>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</si>
  <si>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</si>
  <si>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</si>
  <si>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</si>
  <si>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</si>
  <si>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</si>
  <si>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</si>
  <si>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</si>
  <si>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</si>
  <si>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</si>
  <si>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</si>
  <si>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</si>
  <si>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</si>
  <si>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</si>
  <si>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</si>
  <si>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</si>
  <si>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</si>
  <si>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</si>
  <si>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</si>
  <si>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</si>
  <si>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</si>
  <si>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</si>
  <si>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</si>
  <si>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</si>
  <si>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</si>
  <si>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</si>
  <si>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</si>
  <si>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</si>
  <si>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</si>
  <si>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</si>
  <si>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</si>
  <si>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</si>
  <si>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</si>
  <si>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</si>
  <si>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</si>
  <si>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</si>
  <si>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</si>
  <si>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</si>
  <si>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</si>
  <si>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</si>
  <si>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</si>
  <si>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</si>
  <si>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</si>
  <si>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</si>
  <si>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</si>
  <si>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</si>
  <si>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</si>
  <si>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</si>
  <si>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</si>
  <si>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</si>
  <si>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</si>
  <si>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</si>
  <si>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</si>
  <si>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</si>
  <si>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</si>
  <si>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</si>
  <si>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</si>
  <si>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</si>
  <si>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</si>
  <si>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</si>
  <si>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</si>
  <si>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</si>
  <si>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</si>
  <si>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</si>
  <si>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</si>
  <si>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</si>
  <si>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</si>
  <si>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</si>
  <si>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</si>
  <si>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</si>
  <si>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</si>
  <si>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</si>
  <si>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</si>
  <si>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</si>
  <si>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</si>
  <si>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</si>
  <si>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</si>
  <si>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</si>
  <si>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</si>
  <si>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</si>
  <si>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</si>
  <si>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</si>
  <si>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</si>
  <si>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</si>
  <si>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</si>
  <si>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</si>
  <si>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</si>
  <si>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</si>
  <si>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</si>
  <si>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</si>
  <si>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</si>
  <si>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</si>
  <si>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</si>
  <si>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</si>
  <si>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</si>
  <si>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</si>
  <si>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</si>
  <si>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</si>
  <si>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</si>
  <si>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</si>
  <si>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</si>
  <si>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</si>
  <si>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</si>
  <si>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</si>
  <si>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</si>
  <si>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</si>
  <si>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</si>
  <si>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</si>
  <si>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</si>
  <si>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</si>
  <si>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</si>
  <si>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</si>
  <si>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</si>
  <si>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</si>
  <si>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</si>
  <si>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</si>
  <si>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</si>
  <si>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</si>
  <si>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</si>
  <si>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</si>
  <si>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</si>
  <si>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</si>
  <si>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</si>
  <si>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</si>
  <si>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</si>
  <si>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</si>
  <si>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</si>
  <si>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</si>
  <si>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</si>
  <si>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</si>
  <si>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</si>
  <si>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</si>
  <si>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</si>
  <si>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</si>
  <si>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</si>
  <si>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</si>
  <si>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</si>
  <si>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</si>
  <si>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</si>
  <si>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</si>
  <si>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</si>
  <si>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</si>
  <si>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</si>
  <si>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</si>
  <si>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</si>
  <si>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</si>
  <si>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</si>
  <si>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</si>
  <si>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</si>
  <si>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</si>
  <si>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</si>
  <si>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</si>
  <si>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</si>
  <si>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</si>
  <si>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</si>
  <si>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</si>
  <si>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</si>
  <si>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</si>
  <si>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</si>
  <si>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</si>
  <si>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</si>
  <si>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</si>
  <si>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</si>
  <si>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</si>
  <si>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</si>
  <si>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</si>
  <si>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</si>
  <si>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</si>
  <si>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</si>
  <si>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</si>
  <si>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</si>
  <si>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</si>
  <si>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</si>
  <si>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</si>
  <si>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</si>
  <si>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</si>
  <si>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</si>
  <si>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</si>
  <si>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</si>
  <si>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</si>
  <si>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</si>
  <si>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</si>
  <si>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</si>
  <si>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</si>
  <si>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</si>
  <si>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</si>
  <si>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</si>
  <si>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</si>
  <si>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</si>
  <si>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</si>
  <si>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</si>
  <si>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</si>
  <si>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</si>
  <si>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</si>
  <si>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</si>
  <si>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</si>
  <si>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</si>
  <si>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</si>
  <si>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</si>
  <si>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</si>
  <si>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</si>
  <si>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</si>
  <si>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</si>
  <si>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</si>
  <si>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</si>
  <si>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</si>
  <si>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</si>
  <si>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</si>
  <si>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</si>
  <si>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</si>
  <si>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</si>
  <si>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</si>
  <si>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</si>
  <si>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</si>
  <si>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</si>
  <si>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</si>
  <si>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</si>
  <si>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</si>
  <si>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</si>
  <si>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</si>
  <si>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</si>
  <si>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</si>
  <si>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</si>
  <si>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</si>
  <si>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</si>
  <si>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</si>
  <si>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</si>
  <si>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</si>
  <si>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</si>
  <si>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</si>
  <si>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</si>
  <si>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</si>
  <si>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</si>
  <si>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</si>
  <si>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</si>
  <si>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</si>
  <si>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</si>
  <si>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</si>
  <si>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</si>
  <si>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</si>
  <si>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</si>
  <si>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</si>
  <si>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</si>
  <si>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</si>
  <si>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</si>
  <si>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</si>
  <si>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</si>
  <si>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</si>
  <si>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</si>
  <si>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</si>
  <si>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</si>
  <si>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</si>
  <si>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</si>
  <si>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</si>
  <si>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</si>
  <si>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</si>
  <si>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</si>
  <si>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</si>
  <si>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</si>
  <si>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</si>
  <si>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</si>
  <si>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</si>
  <si>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</si>
  <si>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</si>
  <si>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</si>
  <si>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</si>
  <si>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</si>
  <si>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</si>
  <si>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</si>
  <si>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</si>
  <si>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</si>
  <si>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</si>
  <si>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</si>
  <si>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</si>
  <si>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</si>
  <si>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</si>
  <si>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</si>
  <si>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</si>
  <si>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</si>
  <si>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</si>
  <si>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</si>
  <si>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</si>
  <si>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</si>
  <si>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</si>
  <si>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</si>
  <si>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</si>
  <si>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</si>
  <si>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</si>
  <si>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</si>
  <si>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</si>
  <si>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</si>
  <si>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</si>
  <si>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</si>
  <si>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</si>
  <si>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</si>
  <si>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</si>
  <si>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</si>
  <si>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</si>
  <si>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</si>
  <si>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</si>
  <si>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</si>
  <si>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</si>
  <si>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</si>
  <si>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</si>
  <si>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</si>
  <si>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</si>
  <si>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</si>
  <si>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</si>
  <si>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</si>
  <si>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</si>
  <si>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</si>
  <si>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</si>
  <si>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</si>
  <si>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</si>
  <si>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</si>
  <si>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</si>
  <si>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</si>
  <si>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</si>
  <si>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</si>
  <si>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</si>
  <si>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</si>
  <si>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</si>
  <si>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</si>
  <si>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</si>
  <si>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</si>
  <si>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</si>
  <si>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</si>
  <si>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</si>
  <si>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</si>
  <si>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</si>
  <si>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</si>
  <si>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</si>
  <si>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</si>
  <si>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</si>
  <si>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</si>
  <si>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</si>
  <si>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</si>
  <si>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</si>
  <si>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</si>
  <si>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</si>
  <si>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</si>
  <si>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</si>
  <si>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</si>
  <si>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</si>
  <si>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</si>
  <si>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</si>
  <si>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</si>
  <si>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</si>
  <si>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</si>
  <si>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</si>
  <si>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</si>
  <si>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</si>
  <si>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</si>
  <si>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</si>
  <si>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</si>
  <si>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</si>
  <si>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</si>
  <si>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</si>
  <si>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</si>
  <si>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</si>
  <si>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</si>
  <si>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</si>
  <si>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</si>
  <si>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</si>
  <si>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</si>
  <si>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</si>
  <si>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</si>
  <si>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</si>
  <si>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</si>
  <si>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</si>
  <si>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</si>
  <si>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</si>
  <si>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</si>
  <si>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</si>
  <si>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</si>
  <si>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</si>
  <si>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</si>
  <si>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</si>
  <si>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</si>
  <si>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</si>
  <si>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</si>
  <si>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</si>
  <si>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</si>
  <si>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</si>
  <si>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</si>
  <si>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</si>
  <si>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</si>
  <si>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</si>
  <si>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</si>
  <si>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</si>
  <si>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</si>
  <si>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</si>
  <si>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</si>
  <si>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</si>
  <si>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</si>
  <si>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</si>
  <si>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</si>
  <si>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</si>
  <si>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</si>
  <si>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</si>
  <si>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</si>
  <si>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</si>
  <si>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</si>
  <si>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</si>
  <si>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</si>
  <si>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</si>
  <si>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</si>
  <si>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</si>
  <si>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</si>
  <si>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</si>
  <si>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</si>
  <si>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</si>
  <si>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</si>
  <si>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</si>
  <si>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</si>
  <si>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</si>
  <si>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</si>
  <si>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</si>
  <si>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</si>
  <si>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</si>
  <si>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</si>
  <si>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</si>
  <si>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</si>
  <si>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</si>
  <si>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</si>
  <si>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</si>
  <si>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</si>
  <si>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</si>
  <si>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</si>
  <si>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</si>
  <si>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</si>
  <si>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</si>
  <si>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</si>
  <si>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</si>
  <si>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</si>
  <si>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</si>
  <si>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</si>
  <si>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</si>
  <si>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</si>
  <si>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</si>
  <si>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</si>
  <si>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</si>
  <si>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</si>
  <si>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</si>
  <si>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</si>
  <si>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</si>
  <si>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</si>
  <si>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</si>
  <si>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</si>
  <si>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</si>
  <si>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</si>
  <si>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</si>
  <si>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</si>
  <si>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</si>
  <si>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</si>
  <si>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</si>
  <si>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</si>
  <si>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</si>
  <si>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</si>
  <si>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</si>
  <si>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</si>
  <si>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</si>
  <si>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</si>
  <si>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</si>
  <si>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</si>
  <si>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</si>
  <si>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</si>
  <si>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</si>
  <si>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</si>
  <si>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</si>
  <si>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</si>
  <si>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</si>
  <si>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</si>
  <si>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</si>
  <si>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</si>
  <si>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</si>
  <si>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</si>
  <si>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</si>
  <si>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</si>
  <si>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</si>
  <si>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</si>
  <si>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</si>
  <si>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</si>
  <si>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</si>
  <si>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</si>
  <si>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</si>
  <si>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</si>
  <si>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</si>
  <si>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</si>
  <si>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</si>
  <si>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</si>
  <si>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</si>
  <si>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</si>
  <si>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</si>
  <si>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</si>
  <si>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</si>
  <si>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</si>
  <si>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</si>
  <si>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</si>
  <si>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</si>
  <si>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</si>
  <si>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</si>
  <si>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</si>
  <si>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</si>
  <si>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</si>
  <si>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</si>
  <si>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</si>
  <si>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</si>
  <si>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</si>
  <si>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</si>
  <si>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</si>
  <si>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</si>
  <si>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</si>
  <si>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</si>
  <si>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</si>
  <si>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</si>
  <si>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</si>
  <si>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</si>
  <si>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</si>
  <si>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</si>
  <si>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</si>
  <si>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</si>
  <si>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</si>
  <si>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</si>
  <si>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</si>
  <si>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</si>
  <si>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</si>
  <si>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</si>
  <si>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</si>
  <si>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</si>
  <si>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</si>
  <si>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</si>
  <si>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</si>
  <si>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</si>
  <si>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</si>
  <si>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</si>
  <si>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</si>
  <si>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</si>
  <si>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</si>
  <si>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</si>
  <si>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</si>
  <si>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</si>
  <si>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</si>
  <si>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</si>
  <si>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</si>
  <si>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</si>
  <si>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</si>
  <si>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</si>
  <si>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</si>
  <si>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</si>
  <si>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</si>
  <si>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</si>
  <si>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</si>
  <si>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</si>
  <si>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</si>
  <si>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</si>
  <si>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</si>
  <si>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</si>
  <si>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</si>
  <si>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</si>
  <si>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</si>
  <si>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</si>
  <si>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</si>
  <si>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</si>
  <si>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</si>
  <si>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</si>
  <si>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</si>
  <si>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</si>
  <si>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</si>
  <si>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</si>
  <si>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</si>
  <si>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</si>
  <si>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</si>
  <si>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</si>
  <si>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</si>
  <si>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</si>
  <si>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</si>
  <si>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</si>
  <si>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</si>
  <si>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</si>
  <si>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</si>
  <si>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</si>
  <si>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</si>
  <si>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</si>
  <si>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</si>
  <si>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</si>
  <si>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</si>
  <si>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</si>
  <si>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</si>
  <si>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</si>
  <si>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</si>
  <si>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</si>
  <si>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</si>
  <si>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</si>
  <si>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</si>
  <si>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</si>
  <si>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</si>
  <si>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</si>
  <si>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</si>
  <si>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</si>
  <si>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</si>
  <si>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</si>
  <si>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</si>
  <si>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</si>
  <si>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</si>
  <si>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</si>
  <si>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</si>
  <si>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</si>
  <si>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</si>
  <si>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</si>
  <si>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</si>
  <si>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</si>
  <si>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</si>
  <si>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</si>
  <si>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</si>
  <si>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</si>
  <si>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</si>
  <si>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</si>
  <si>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</si>
  <si>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</si>
  <si>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</si>
  <si>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</si>
  <si>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</si>
  <si>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</si>
  <si>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</si>
  <si>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</si>
  <si>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</si>
  <si>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</si>
  <si>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</si>
  <si>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</si>
  <si>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</si>
  <si>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</si>
  <si>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</si>
  <si>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</si>
  <si>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</si>
  <si>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</si>
  <si>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</si>
  <si>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</si>
  <si>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</si>
  <si>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</si>
  <si>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</si>
  <si>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</si>
  <si>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</si>
  <si>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</si>
  <si>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</si>
  <si>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</si>
  <si>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</si>
  <si>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</si>
  <si>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</si>
  <si>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</si>
  <si>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</si>
  <si>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</si>
  <si>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</si>
  <si>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</si>
  <si>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</si>
  <si>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</si>
  <si>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</si>
  <si>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</si>
  <si>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</si>
  <si>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</si>
  <si>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</si>
  <si>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</si>
  <si>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</si>
  <si>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</si>
  <si>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</si>
  <si>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</si>
  <si>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</si>
  <si>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</si>
  <si>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</si>
  <si>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</si>
  <si>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</si>
  <si>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</si>
  <si>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</si>
  <si>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</si>
  <si>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</si>
  <si>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</si>
  <si>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</si>
  <si>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</si>
  <si>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</si>
  <si>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</si>
  <si>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</si>
  <si>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</si>
  <si>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</si>
  <si>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</si>
  <si>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</si>
  <si>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</si>
  <si>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</si>
  <si>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</si>
  <si>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</si>
  <si>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</si>
  <si>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</si>
  <si>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</si>
  <si>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</si>
  <si>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</si>
  <si>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</si>
  <si>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</si>
  <si>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</si>
  <si>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</si>
  <si>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</si>
  <si>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</si>
  <si>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</si>
  <si>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</si>
  <si>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</si>
  <si>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</si>
  <si>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</si>
  <si>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</si>
  <si>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</si>
  <si>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</si>
  <si>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</si>
  <si>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</si>
  <si>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</si>
  <si>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</si>
  <si>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</si>
  <si>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</si>
  <si>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</si>
  <si>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</si>
  <si>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</si>
  <si>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</si>
  <si>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</si>
  <si>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</si>
  <si>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</si>
  <si>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</si>
  <si>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</si>
  <si>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</si>
  <si>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</si>
  <si>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</si>
  <si>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</si>
  <si>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</si>
  <si>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</si>
  <si>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</si>
  <si>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</si>
  <si>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</si>
  <si>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</si>
  <si>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</si>
  <si>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</si>
  <si>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</si>
  <si>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</si>
  <si>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</si>
  <si>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</si>
  <si>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</si>
  <si>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</si>
  <si>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</si>
  <si>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</si>
  <si>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</si>
  <si>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</si>
  <si>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</si>
  <si>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</si>
  <si>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</si>
  <si>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</si>
  <si>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</si>
  <si>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</si>
  <si>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</si>
  <si>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</si>
  <si>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</si>
  <si>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</si>
  <si>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</si>
  <si>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</si>
  <si>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</si>
  <si>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</si>
  <si>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</si>
  <si>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</si>
  <si>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</si>
  <si>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</si>
  <si>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</si>
  <si>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</si>
  <si>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</si>
  <si>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</si>
  <si>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</si>
  <si>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</si>
  <si>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</si>
  <si>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</si>
  <si>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</si>
  <si>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</si>
  <si>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</si>
  <si>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</si>
  <si>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</si>
  <si>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</si>
  <si>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</si>
  <si>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</si>
  <si>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</si>
  <si>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</si>
  <si>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</si>
  <si>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</si>
  <si>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</si>
  <si>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</si>
  <si>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</si>
  <si>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</si>
  <si>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</si>
  <si>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</si>
  <si>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</si>
  <si>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</si>
  <si>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</si>
  <si>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</si>
  <si>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</si>
  <si>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</si>
  <si>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</si>
  <si>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</si>
  <si>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</si>
  <si>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</si>
  <si>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</si>
  <si>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</si>
  <si>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</si>
  <si>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</si>
  <si>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</si>
  <si>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</si>
  <si>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</si>
  <si>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</si>
  <si>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</si>
  <si>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</si>
  <si>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</si>
  <si>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</si>
  <si>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</si>
  <si>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</si>
  <si>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</si>
  <si>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</si>
  <si>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</si>
  <si>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</si>
  <si>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</si>
  <si>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</si>
  <si>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</si>
  <si>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</si>
  <si>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</si>
  <si>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</si>
  <si>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</si>
  <si>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</si>
  <si>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</si>
  <si>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</si>
  <si>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</si>
  <si>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</si>
  <si>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</si>
  <si>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</si>
  <si>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</si>
  <si>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</si>
  <si>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</si>
  <si>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</si>
  <si>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</si>
  <si>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</si>
  <si>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</si>
  <si>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</si>
  <si>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</si>
  <si>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</si>
  <si>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</si>
  <si>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</si>
  <si>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</si>
  <si>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</si>
  <si>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</si>
  <si>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</si>
  <si>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</si>
  <si>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</si>
  <si>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</si>
  <si>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</si>
  <si>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</si>
  <si>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</si>
  <si>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</si>
  <si>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</si>
  <si>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</si>
  <si>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</si>
  <si>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</si>
  <si>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</si>
  <si>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</si>
  <si>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</si>
  <si>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</si>
  <si>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</si>
  <si>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</si>
  <si>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</si>
  <si>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</si>
  <si>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</si>
  <si>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</si>
  <si>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</si>
  <si>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</si>
  <si>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</si>
  <si>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</si>
  <si>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</si>
  <si>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</si>
  <si>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</si>
  <si>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</si>
  <si>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</si>
  <si>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</si>
  <si>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</si>
  <si>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</si>
  <si>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</si>
  <si>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</si>
  <si>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</si>
  <si>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</si>
  <si>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</si>
  <si>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</si>
  <si>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</si>
  <si>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</si>
  <si>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</si>
  <si>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</si>
  <si>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</si>
  <si>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</si>
  <si>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</si>
  <si>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</si>
  <si>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</si>
  <si>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</si>
  <si>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</si>
  <si>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</si>
  <si>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</si>
  <si>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</si>
  <si>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</si>
  <si>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</si>
  <si>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</si>
  <si>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</si>
  <si>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</si>
  <si>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</si>
  <si>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</si>
  <si>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</si>
  <si>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</si>
  <si>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</si>
  <si>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</si>
  <si>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</si>
  <si>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</si>
  <si>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</si>
  <si>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</si>
  <si>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</si>
  <si>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</si>
  <si>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</si>
  <si>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</si>
  <si>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</si>
  <si>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</si>
  <si>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</si>
  <si>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</si>
  <si>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</si>
  <si>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</si>
  <si>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</si>
  <si>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</si>
  <si>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</si>
  <si>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</si>
  <si>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</si>
  <si>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</si>
  <si>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</si>
  <si>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</si>
  <si>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</si>
  <si>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</si>
  <si>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</si>
  <si>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</si>
  <si>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</si>
  <si>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</si>
  <si>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</si>
  <si>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</si>
  <si>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</si>
  <si>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</si>
  <si>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</si>
  <si>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</si>
  <si>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</si>
  <si>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</si>
  <si>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</si>
  <si>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</si>
  <si>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</si>
  <si>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</si>
  <si>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</si>
  <si>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</si>
  <si>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</si>
  <si>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</si>
  <si>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</si>
  <si>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</si>
  <si>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</si>
  <si>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</si>
  <si>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</si>
  <si>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</si>
  <si>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</si>
  <si>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</si>
  <si>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</si>
  <si>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</si>
  <si>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</si>
  <si>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</si>
  <si>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</si>
  <si>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</si>
  <si>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</si>
  <si>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</si>
  <si>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</si>
  <si>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</si>
  <si>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</si>
  <si>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</si>
  <si>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</si>
  <si>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</si>
  <si>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</si>
  <si>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</si>
  <si>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</si>
  <si>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</si>
  <si>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</si>
  <si>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</si>
  <si>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</si>
  <si>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</si>
  <si>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</si>
  <si>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</si>
  <si>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</si>
  <si>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</si>
  <si>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</si>
  <si>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</si>
  <si>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</si>
  <si>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</si>
  <si>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</si>
  <si>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</si>
  <si>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</si>
  <si>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</si>
  <si>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</si>
  <si>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</si>
  <si>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</si>
  <si>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</si>
  <si>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</si>
  <si>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</si>
  <si>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</si>
  <si>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</si>
  <si>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</si>
  <si>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</si>
  <si>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</si>
  <si>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</si>
  <si>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</si>
  <si>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</si>
  <si>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</si>
  <si>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</si>
  <si>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</si>
  <si>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</si>
  <si>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</si>
  <si>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</si>
  <si>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</si>
  <si>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</si>
  <si>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</si>
  <si>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</si>
  <si>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</si>
  <si>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</si>
  <si>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</si>
  <si>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</si>
  <si>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</si>
  <si>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</si>
  <si>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</si>
  <si>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</si>
  <si>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</si>
  <si>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</si>
  <si>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</si>
  <si>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</si>
  <si>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</si>
  <si>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</si>
  <si>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</si>
  <si>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</si>
  <si>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</si>
  <si>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</si>
  <si>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</si>
  <si>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</si>
  <si>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</si>
  <si>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</si>
  <si>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</si>
  <si>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</si>
  <si>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</si>
  <si>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</si>
  <si>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</si>
  <si>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</si>
  <si>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</si>
  <si>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</si>
  <si>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</si>
  <si>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</si>
  <si>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</si>
  <si>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</si>
  <si>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</si>
  <si>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</si>
  <si>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</si>
  <si>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</si>
  <si>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</si>
  <si>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</si>
  <si>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</si>
  <si>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</si>
  <si>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</si>
  <si>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</si>
  <si>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</si>
  <si>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</si>
  <si>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</si>
  <si>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</si>
  <si>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</si>
  <si>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</si>
  <si>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</si>
  <si>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</si>
  <si>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</si>
  <si>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</si>
  <si>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</si>
  <si>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</si>
  <si>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</si>
  <si>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</si>
  <si>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</si>
  <si>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</si>
  <si>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</si>
  <si>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</si>
  <si>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</si>
  <si>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</si>
  <si>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</si>
  <si>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</si>
  <si>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</si>
  <si>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</si>
  <si>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</si>
  <si>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</si>
  <si>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</si>
  <si>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</si>
  <si>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</si>
  <si>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</si>
  <si>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</si>
  <si>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</si>
  <si>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</si>
  <si>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</si>
  <si>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</si>
  <si>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</si>
  <si>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</si>
  <si>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</si>
  <si>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</si>
  <si>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</si>
  <si>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</si>
  <si>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</si>
  <si>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</si>
  <si>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</si>
  <si>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</si>
  <si>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</si>
  <si>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</si>
  <si>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</si>
  <si>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</si>
  <si>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</si>
  <si>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</si>
  <si>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</si>
  <si>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</si>
  <si>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</si>
  <si>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</si>
  <si>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</si>
  <si>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</si>
  <si>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</si>
  <si>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</si>
  <si>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</si>
  <si>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</si>
  <si>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</si>
  <si>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</si>
  <si>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</si>
  <si>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</si>
  <si>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</si>
  <si>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</si>
  <si>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</si>
  <si>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</si>
  <si>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</si>
  <si>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</si>
  <si>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</si>
  <si>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</si>
  <si>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</si>
  <si>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</si>
  <si>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</si>
  <si>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</si>
  <si>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</si>
  <si>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</si>
  <si>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</si>
  <si>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</si>
  <si>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</si>
  <si>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</si>
  <si>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</si>
  <si>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</si>
  <si>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</si>
  <si>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</si>
  <si>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</si>
  <si>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</si>
  <si>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</si>
  <si>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</si>
  <si>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</si>
  <si>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</si>
  <si>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</si>
  <si>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</si>
  <si>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</si>
  <si>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</si>
  <si>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</si>
  <si>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</si>
  <si>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</si>
  <si>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</si>
  <si>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</si>
  <si>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</si>
  <si>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</si>
  <si>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</si>
  <si>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</si>
  <si>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</si>
  <si>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</si>
  <si>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</si>
  <si>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</si>
  <si>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</si>
  <si>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</si>
  <si>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</si>
  <si>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</si>
  <si>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</si>
  <si>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</si>
  <si>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</si>
  <si>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</si>
  <si>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</si>
  <si>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</si>
  <si>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</si>
  <si>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</si>
  <si>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</si>
  <si>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</si>
  <si>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</si>
  <si>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</si>
  <si>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</si>
  <si>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</si>
  <si>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</si>
  <si>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</si>
  <si>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</si>
  <si>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</si>
  <si>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</si>
  <si>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</si>
  <si>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</si>
  <si>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</si>
  <si>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</si>
  <si>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</si>
  <si>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</si>
  <si>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</si>
  <si>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</si>
  <si>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</si>
  <si>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</si>
  <si>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</si>
  <si>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</si>
  <si>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</si>
  <si>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</si>
  <si>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</si>
  <si>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</si>
  <si>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</si>
  <si>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</si>
  <si>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</si>
  <si>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</si>
  <si>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</si>
  <si>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</si>
  <si>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</si>
  <si>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</si>
  <si>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</si>
  <si>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</si>
  <si>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</si>
  <si>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</si>
  <si>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</si>
  <si>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</si>
  <si>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</si>
  <si>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</si>
  <si>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</si>
  <si>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</si>
  <si>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</si>
  <si>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</si>
  <si>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</si>
  <si>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</si>
  <si>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</si>
  <si>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</si>
  <si>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</si>
  <si>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</si>
  <si>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</si>
  <si>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</si>
  <si>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</si>
  <si>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</si>
  <si>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</si>
  <si>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</si>
  <si>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</si>
  <si>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</si>
  <si>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</si>
  <si>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</si>
  <si>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</si>
  <si>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</si>
  <si>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</si>
  <si>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</si>
  <si>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</si>
  <si>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</si>
  <si>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</si>
  <si>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</si>
  <si>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</si>
  <si>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</si>
  <si>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</si>
  <si>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</si>
  <si>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</si>
  <si>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</si>
  <si>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</si>
  <si>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</si>
  <si>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</si>
  <si>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</si>
  <si>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</si>
  <si>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</si>
  <si>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</si>
  <si>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</si>
  <si>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</si>
  <si>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</si>
  <si>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</si>
  <si>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</si>
  <si>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</si>
  <si>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</si>
  <si>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</si>
  <si>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</si>
  <si>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</si>
  <si>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</si>
  <si>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</si>
  <si>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</si>
  <si>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</si>
  <si>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</si>
  <si>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</si>
  <si>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</si>
  <si>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</si>
  <si>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</si>
  <si>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</si>
  <si>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</si>
  <si>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</si>
  <si>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</si>
  <si>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</si>
  <si>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</si>
  <si>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</si>
  <si>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</si>
  <si>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</si>
  <si>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</si>
  <si>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</si>
  <si>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</si>
  <si>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</si>
  <si>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</si>
  <si>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</si>
  <si>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</si>
  <si>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</si>
  <si>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</si>
  <si>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</si>
  <si>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</si>
  <si>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</si>
  <si>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</si>
  <si>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</si>
  <si>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</si>
  <si>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</si>
  <si>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</si>
  <si>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</si>
  <si>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</si>
  <si>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</si>
  <si>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</si>
  <si>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</si>
  <si>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</si>
  <si>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</si>
  <si>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</si>
  <si>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</si>
  <si>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</si>
  <si>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</si>
  <si>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</si>
  <si>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</si>
  <si>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</si>
  <si>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</si>
  <si>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</si>
  <si>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</si>
  <si>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</si>
  <si>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</si>
  <si>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</si>
  <si>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</si>
  <si>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</si>
  <si>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</si>
  <si>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</si>
  <si>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</si>
  <si>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</si>
  <si>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</si>
  <si>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</si>
  <si>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</si>
  <si>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</si>
  <si>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</si>
  <si>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</si>
  <si>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</si>
  <si>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</si>
  <si>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</si>
  <si>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</si>
  <si>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</si>
  <si>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</si>
  <si>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</si>
  <si>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</si>
  <si>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</si>
  <si>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</si>
  <si>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</si>
  <si>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</si>
  <si>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</si>
  <si>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</si>
  <si>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</si>
  <si>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</si>
  <si>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</si>
  <si>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</si>
  <si>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</si>
  <si>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</si>
  <si>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</si>
  <si>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</si>
  <si>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</si>
  <si>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</si>
  <si>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</si>
  <si>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</si>
  <si>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</si>
  <si>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</si>
  <si>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</si>
  <si>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</si>
  <si>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</si>
  <si>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</si>
  <si>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</si>
  <si>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</si>
  <si>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</si>
  <si>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</si>
  <si>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</si>
  <si>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</si>
  <si>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</si>
  <si>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</si>
  <si>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</si>
  <si>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</si>
  <si>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</si>
  <si>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</si>
  <si>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</si>
  <si>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</si>
  <si>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</si>
  <si>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</si>
  <si>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</si>
  <si>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</si>
  <si>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</si>
  <si>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</si>
  <si>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</si>
  <si>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</si>
  <si>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</si>
  <si>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</si>
  <si>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</si>
  <si>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</si>
  <si>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</si>
  <si>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</si>
  <si>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</si>
  <si>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</si>
  <si>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</si>
  <si>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</si>
  <si>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</si>
  <si>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</si>
  <si>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</si>
  <si>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</si>
  <si>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</si>
  <si>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</si>
  <si>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</si>
  <si>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</si>
  <si>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</si>
  <si>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</si>
  <si>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</si>
  <si>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</si>
  <si>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</si>
  <si>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</si>
  <si>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</si>
  <si>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</si>
  <si>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</si>
  <si>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</si>
  <si>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</si>
  <si>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</si>
  <si>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</si>
  <si>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</si>
  <si>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</si>
  <si>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</si>
  <si>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</si>
  <si>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</si>
  <si>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</si>
  <si>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</si>
  <si>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</si>
  <si>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</si>
  <si>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</si>
  <si>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</si>
  <si>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</si>
  <si>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</si>
  <si>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</si>
  <si>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</si>
  <si>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</si>
  <si>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</si>
  <si>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</si>
  <si>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</si>
  <si>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</si>
  <si>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</si>
  <si>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</si>
  <si>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</si>
  <si>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</si>
  <si>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</si>
  <si>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</si>
  <si>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</si>
  <si>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</si>
  <si>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</si>
  <si>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</si>
  <si>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</si>
  <si>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</si>
  <si>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</si>
  <si>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</si>
  <si>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</si>
  <si>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</si>
  <si>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</si>
  <si>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</si>
  <si>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</si>
  <si>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</si>
  <si>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</si>
  <si>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</si>
  <si>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</si>
  <si>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</si>
  <si>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</si>
  <si>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</si>
  <si>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</si>
  <si>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</si>
  <si>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</si>
  <si>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</si>
  <si>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</si>
  <si>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</si>
  <si>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</si>
  <si>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</si>
  <si>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</si>
  <si>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</si>
  <si>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</si>
  <si>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</si>
  <si>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</si>
  <si>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</si>
  <si>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</si>
  <si>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</si>
  <si>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</si>
  <si>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</si>
  <si>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</si>
  <si>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</si>
  <si>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</si>
  <si>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</si>
  <si>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</si>
  <si>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</si>
  <si>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</si>
  <si>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</si>
  <si>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</si>
  <si>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</si>
  <si>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</si>
  <si>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</si>
  <si>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</si>
  <si>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</si>
  <si>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</si>
  <si>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</si>
  <si>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</si>
  <si>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</si>
  <si>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</si>
  <si>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</si>
  <si>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</si>
  <si>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</si>
  <si>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</si>
  <si>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</si>
  <si>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</si>
  <si>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</si>
  <si>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</si>
  <si>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</si>
  <si>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</si>
  <si>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</si>
  <si>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</si>
  <si>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</si>
  <si>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</si>
  <si>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</si>
  <si>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</si>
  <si>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</si>
  <si>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</si>
  <si>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</si>
  <si>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</si>
  <si>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</si>
  <si>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</si>
  <si>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</si>
  <si>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</si>
  <si>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</si>
  <si>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</si>
  <si>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</si>
  <si>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</si>
  <si>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</si>
  <si>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</si>
  <si>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</si>
  <si>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</si>
  <si>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</si>
  <si>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</si>
  <si>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</si>
  <si>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</si>
  <si>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</si>
  <si>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</si>
  <si>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</si>
  <si>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</si>
  <si>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</si>
  <si>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</si>
  <si>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</si>
  <si>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</si>
  <si>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</si>
  <si>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</si>
  <si>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</si>
  <si>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</si>
  <si>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</si>
  <si>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</si>
  <si>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</si>
  <si>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</si>
  <si>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</si>
  <si>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</si>
  <si>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</si>
  <si>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</si>
  <si>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</si>
  <si>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</si>
  <si>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</si>
  <si>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</si>
  <si>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</si>
  <si>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</si>
  <si>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</si>
  <si>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</si>
  <si>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</si>
  <si>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</si>
  <si>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</si>
  <si>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</si>
  <si>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</si>
  <si>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</si>
  <si>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</si>
  <si>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</si>
  <si>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</si>
  <si>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</si>
  <si>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</si>
  <si>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</si>
  <si>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</si>
  <si>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</si>
  <si>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</si>
  <si>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</si>
  <si>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</si>
  <si>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</si>
  <si>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</si>
  <si>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</si>
  <si>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</si>
  <si>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</si>
  <si>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</si>
  <si>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</si>
  <si>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</si>
  <si>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</si>
  <si>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</si>
  <si>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</si>
  <si>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</si>
  <si>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</si>
  <si>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</si>
  <si>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</si>
  <si>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</si>
  <si>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</si>
  <si>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</si>
  <si>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</si>
  <si>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</si>
  <si>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</si>
  <si>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</si>
  <si>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</si>
  <si>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</si>
  <si>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</si>
  <si>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</si>
  <si>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</si>
  <si>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</si>
  <si>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</si>
  <si>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</si>
  <si>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</si>
  <si>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</si>
  <si>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</si>
  <si>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</si>
  <si>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</si>
  <si>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</si>
  <si>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</si>
  <si>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</si>
  <si>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</si>
  <si>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</si>
  <si>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</si>
  <si>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</si>
  <si>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</si>
  <si>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</si>
  <si>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</si>
  <si>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</si>
  <si>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</si>
  <si>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</si>
  <si>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</si>
  <si>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</si>
  <si>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</si>
  <si>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</si>
  <si>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</si>
  <si>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</si>
  <si>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</si>
  <si>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</si>
  <si>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</si>
  <si>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</si>
  <si>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</si>
  <si>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</si>
  <si>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</si>
  <si>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</si>
  <si>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</si>
  <si>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</si>
  <si>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</si>
  <si>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</si>
  <si>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</si>
  <si>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</si>
  <si>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</si>
  <si>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</si>
  <si>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</si>
  <si>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</si>
  <si>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</si>
  <si>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</si>
  <si>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</si>
  <si>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</si>
  <si>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</si>
  <si>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</si>
  <si>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</si>
  <si>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</si>
  <si>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</si>
  <si>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</si>
  <si>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</si>
  <si>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</si>
  <si>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</si>
  <si>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</si>
  <si>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</si>
  <si>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</si>
  <si>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</si>
  <si>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</si>
  <si>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</si>
  <si>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</si>
  <si>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</si>
  <si>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</si>
  <si>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</si>
  <si>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</si>
  <si>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</si>
  <si>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</si>
  <si>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</si>
  <si>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</si>
  <si>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</si>
  <si>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</si>
  <si>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</si>
  <si>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</si>
  <si>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</si>
  <si>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</si>
  <si>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</si>
  <si>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</si>
  <si>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</si>
  <si>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</si>
  <si>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</si>
  <si>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</si>
  <si>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</si>
  <si>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</si>
  <si>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</si>
  <si>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</si>
  <si>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</si>
  <si>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</si>
  <si>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</si>
  <si>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</si>
  <si>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</si>
  <si>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</si>
  <si>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</si>
  <si>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</si>
  <si>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</si>
  <si>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</si>
  <si>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</si>
  <si>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</si>
  <si>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</si>
  <si>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</si>
  <si>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</si>
  <si>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</si>
  <si>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</si>
  <si>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</si>
  <si>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</si>
  <si>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</si>
  <si>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</si>
  <si>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</si>
  <si>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</si>
  <si>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</si>
  <si>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</si>
  <si>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</si>
  <si>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</si>
  <si>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</si>
  <si>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</si>
  <si>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</si>
  <si>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</si>
  <si>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</si>
  <si>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</si>
  <si>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</si>
  <si>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</si>
  <si>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</si>
  <si>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</si>
  <si>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</si>
  <si>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</si>
  <si>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</si>
  <si>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</si>
  <si>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</si>
  <si>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</si>
  <si>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</si>
  <si>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</si>
  <si>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</si>
  <si>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</si>
  <si>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</si>
  <si>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</si>
  <si>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</si>
  <si>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</si>
  <si>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</si>
  <si>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</si>
  <si>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</si>
  <si>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</si>
  <si>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</si>
  <si>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</si>
  <si>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</si>
  <si>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</si>
  <si>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</si>
  <si>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</si>
  <si>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</si>
  <si>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</si>
  <si>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</si>
  <si>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</si>
  <si>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</si>
  <si>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</si>
  <si>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</si>
  <si>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</si>
  <si>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</si>
  <si>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</si>
  <si>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</si>
  <si>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</si>
  <si>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</si>
  <si>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</si>
  <si>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</si>
  <si>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</si>
  <si>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</si>
  <si>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</si>
  <si>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</si>
  <si>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</si>
  <si>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</si>
  <si>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</si>
  <si>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</si>
  <si>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</si>
  <si>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</si>
  <si>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</si>
  <si>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</si>
  <si>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</si>
  <si>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</si>
  <si>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</si>
  <si>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</si>
  <si>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</si>
  <si>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</si>
  <si>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</si>
  <si>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</si>
  <si>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</si>
  <si>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</si>
  <si>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</si>
  <si>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</si>
  <si>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</si>
  <si>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</si>
  <si>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</si>
  <si>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</si>
  <si>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</si>
  <si>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</si>
  <si>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</si>
  <si>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</si>
  <si>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</si>
  <si>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</si>
  <si>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</si>
  <si>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</si>
  <si>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</si>
  <si>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</si>
  <si>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</si>
  <si>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</si>
  <si>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</si>
  <si>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</si>
  <si>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</si>
  <si>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</si>
  <si>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</si>
  <si>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</si>
  <si>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</si>
  <si>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</si>
  <si>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</si>
  <si>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</si>
  <si>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</si>
  <si>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</si>
  <si>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</si>
  <si>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</si>
  <si>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</si>
  <si>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</si>
  <si>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</si>
  <si>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</si>
  <si>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</si>
  <si>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</si>
  <si>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</si>
  <si>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</si>
  <si>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</si>
  <si>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</si>
  <si>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</si>
  <si>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</si>
  <si>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</si>
  <si>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</si>
  <si>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</si>
  <si>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</si>
  <si>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</si>
  <si>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</si>
  <si>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</si>
  <si>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</si>
  <si>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</si>
  <si>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</si>
  <si>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</si>
  <si>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</si>
  <si>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</si>
  <si>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</si>
  <si>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</si>
  <si>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</si>
  <si>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</si>
  <si>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</si>
  <si>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</si>
  <si>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</si>
  <si>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</si>
  <si>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</si>
  <si>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</si>
  <si>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</si>
  <si>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</si>
  <si>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</si>
  <si>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</si>
  <si>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</si>
  <si>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</si>
  <si>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</si>
  <si>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</si>
  <si>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</si>
  <si>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</si>
  <si>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</si>
  <si>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</si>
  <si>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</si>
  <si>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</si>
  <si>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</si>
  <si>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</si>
  <si>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</si>
  <si>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</si>
  <si>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</si>
  <si>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</si>
  <si>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</si>
  <si>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</si>
  <si>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</si>
  <si>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</si>
  <si>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</si>
  <si>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</si>
  <si>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</si>
  <si>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</si>
  <si>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</si>
  <si>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</si>
  <si>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</si>
  <si>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</si>
  <si>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</si>
  <si>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</si>
  <si>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</si>
  <si>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</si>
  <si>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</si>
  <si>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</si>
  <si>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</si>
  <si>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</si>
  <si>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</si>
  <si>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</si>
  <si>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</si>
  <si>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</si>
  <si>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</si>
  <si>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</si>
  <si>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</si>
  <si>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</si>
  <si>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</si>
  <si>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</si>
  <si>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</si>
  <si>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</si>
  <si>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</si>
  <si>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</si>
  <si>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</si>
  <si>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</si>
  <si>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</si>
  <si>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</si>
  <si>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</si>
  <si>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</si>
  <si>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</si>
  <si>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</si>
  <si>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</si>
  <si>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</si>
  <si>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</si>
  <si>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</si>
  <si>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</si>
  <si>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</si>
  <si>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</si>
  <si>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</si>
  <si>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</si>
  <si>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</si>
  <si>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</si>
  <si>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</si>
  <si>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</si>
  <si>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</si>
  <si>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</si>
  <si>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</si>
  <si>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</si>
  <si>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</si>
  <si>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</si>
  <si>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</si>
  <si>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</si>
  <si>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</si>
  <si>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</si>
  <si>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</si>
  <si>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</si>
  <si>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</si>
  <si>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</si>
  <si>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</si>
  <si>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</si>
  <si>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</si>
  <si>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</si>
  <si>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</si>
  <si>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</si>
  <si>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</si>
  <si>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</si>
  <si>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</si>
  <si>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</si>
  <si>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</si>
  <si>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</si>
  <si>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</si>
  <si>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</si>
  <si>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</si>
  <si>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</si>
  <si>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</si>
  <si>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</si>
  <si>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</si>
  <si>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</si>
  <si>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</si>
  <si>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</si>
  <si>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</si>
  <si>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</si>
  <si>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</si>
  <si>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</si>
  <si>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</si>
  <si>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</si>
  <si>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</si>
  <si>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</si>
  <si>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</si>
  <si>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</si>
  <si>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</si>
  <si>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</si>
  <si>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</si>
  <si>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</si>
  <si>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</si>
  <si>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</si>
  <si>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</si>
  <si>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</si>
  <si>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</si>
  <si>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</si>
  <si>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</si>
  <si>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</si>
  <si>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</si>
  <si>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</si>
  <si>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</si>
  <si>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</si>
  <si>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</si>
  <si>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</si>
  <si>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</si>
  <si>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</si>
  <si>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</si>
  <si>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</si>
  <si>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</si>
  <si>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</si>
  <si>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</si>
  <si>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</si>
  <si>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</si>
  <si>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</si>
  <si>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</si>
  <si>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</si>
  <si>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</si>
  <si>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</si>
  <si>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</si>
  <si>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</si>
  <si>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</si>
  <si>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</si>
  <si>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</si>
  <si>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</si>
  <si>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</si>
  <si>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</si>
  <si>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</si>
  <si>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</si>
  <si>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</si>
  <si>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</si>
  <si>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</si>
  <si>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</si>
  <si>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</si>
  <si>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</si>
  <si>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</si>
  <si>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</si>
  <si>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</si>
  <si>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</si>
  <si>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</si>
  <si>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</si>
  <si>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</si>
  <si>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</si>
  <si>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</si>
  <si>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</si>
  <si>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</si>
  <si>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</si>
  <si>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</si>
  <si>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</si>
  <si>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</si>
  <si>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</si>
  <si>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</si>
  <si>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</si>
  <si>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</si>
  <si>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</si>
  <si>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</si>
  <si>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</si>
  <si>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</si>
  <si>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</si>
  <si>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</si>
  <si>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</si>
  <si>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</si>
  <si>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</si>
  <si>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</si>
  <si>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</si>
  <si>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</si>
  <si>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</si>
  <si>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</si>
  <si>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</si>
  <si>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</si>
  <si>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</si>
  <si>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</si>
  <si>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</si>
  <si>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</si>
  <si>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</si>
  <si>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</si>
  <si>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</si>
  <si>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</si>
  <si>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</si>
  <si>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</si>
  <si>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</si>
  <si>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</si>
  <si>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</si>
  <si>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</si>
  <si>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</si>
  <si>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</si>
  <si>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</si>
  <si>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</si>
  <si>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</si>
  <si>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</si>
  <si>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</si>
  <si>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</si>
  <si>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</si>
  <si>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</si>
  <si>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</si>
  <si>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</si>
  <si>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</si>
  <si>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</si>
  <si>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</si>
  <si>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</si>
  <si>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</si>
  <si>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</si>
  <si>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</si>
  <si>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</si>
  <si>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</si>
  <si>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</si>
  <si>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</si>
  <si>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</si>
  <si>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</si>
  <si>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</si>
  <si>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</si>
  <si>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</si>
  <si>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</si>
  <si>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</si>
  <si>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</si>
  <si>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</si>
  <si>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</si>
  <si>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</si>
  <si>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</si>
  <si>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</si>
  <si>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</si>
  <si>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</si>
  <si>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</si>
  <si>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</si>
  <si>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</si>
  <si>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</si>
  <si>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</si>
  <si>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</si>
  <si>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</si>
  <si>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</si>
  <si>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</si>
  <si>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</si>
  <si>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</si>
  <si>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</si>
  <si>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</si>
  <si>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</si>
  <si>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</si>
  <si>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</si>
  <si>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</si>
  <si>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</si>
  <si>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</si>
  <si>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</si>
  <si>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</si>
  <si>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</si>
  <si>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</si>
  <si>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</si>
  <si>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</si>
  <si>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</si>
  <si>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</si>
  <si>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</si>
  <si>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</si>
  <si>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</si>
  <si>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</si>
  <si>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</si>
  <si>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</si>
  <si>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</si>
  <si>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</si>
  <si>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</si>
  <si>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</si>
  <si>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</si>
  <si>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</si>
  <si>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</si>
  <si>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</si>
  <si>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</si>
  <si>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</si>
  <si>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</si>
  <si>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</si>
  <si>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</si>
  <si>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</si>
  <si>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</si>
  <si>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</si>
  <si>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</si>
  <si>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</si>
  <si>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</si>
  <si>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</si>
  <si>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</si>
  <si>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</si>
  <si>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</si>
  <si>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</si>
  <si>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</si>
  <si>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</si>
  <si>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</si>
  <si>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</si>
  <si>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</si>
  <si>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</si>
  <si>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</si>
  <si>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</si>
  <si>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</si>
  <si>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</si>
  <si>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</si>
  <si>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</si>
  <si>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</si>
  <si>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</si>
  <si>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</si>
  <si>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</si>
  <si>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</si>
  <si>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</si>
  <si>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</si>
  <si>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</si>
  <si>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</si>
  <si>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</si>
  <si>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</si>
  <si>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</si>
  <si>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</si>
  <si>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</si>
  <si>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</si>
  <si>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</si>
  <si>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</si>
  <si>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</si>
  <si>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</si>
  <si>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</si>
  <si>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</si>
  <si>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</si>
  <si>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</si>
  <si>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</si>
  <si>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</si>
  <si>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</si>
  <si>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</si>
  <si>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</si>
  <si>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</si>
  <si>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</si>
  <si>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</si>
  <si>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</si>
  <si>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</si>
  <si>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</si>
  <si>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</si>
  <si>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</si>
  <si>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</si>
  <si>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</si>
  <si>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</si>
  <si>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</si>
  <si>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</si>
  <si>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</si>
  <si>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</si>
  <si>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</si>
  <si>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</si>
  <si>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</si>
  <si>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</si>
  <si>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</si>
  <si>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</si>
  <si>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</si>
  <si>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</si>
  <si>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</si>
  <si>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</si>
  <si>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</si>
  <si>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</si>
  <si>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</si>
  <si>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</si>
  <si>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</si>
  <si>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</si>
  <si>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</si>
  <si>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</si>
  <si>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</si>
  <si>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</si>
  <si>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</si>
  <si>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</si>
  <si>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</si>
  <si>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</si>
  <si>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</si>
  <si>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</si>
  <si>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</si>
  <si>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</si>
  <si>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</si>
  <si>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</si>
  <si>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</si>
  <si>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</si>
  <si>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</si>
  <si>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</si>
  <si>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</si>
  <si>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</si>
  <si>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</si>
  <si>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</si>
  <si>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</si>
  <si>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</si>
  <si>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</si>
  <si>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</si>
  <si>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</si>
  <si>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</si>
  <si>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</si>
  <si>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</si>
  <si>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</si>
  <si>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</si>
  <si>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</si>
  <si>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</si>
  <si>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</si>
  <si>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</si>
  <si>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</si>
  <si>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</si>
  <si>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</si>
  <si>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</si>
  <si>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</si>
  <si>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</si>
  <si>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</si>
  <si>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</si>
  <si>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</si>
  <si>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</si>
  <si>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</si>
  <si>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</si>
  <si>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</si>
  <si>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</si>
  <si>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</si>
  <si>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</si>
  <si>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</si>
  <si>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</si>
  <si>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</si>
  <si>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</si>
  <si>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</si>
  <si>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</si>
  <si>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</si>
  <si>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</si>
  <si>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</si>
  <si>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</si>
  <si>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</si>
  <si>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</si>
  <si>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</si>
  <si>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</si>
  <si>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</si>
  <si>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</si>
  <si>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</si>
  <si>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</si>
  <si>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</si>
  <si>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</si>
  <si>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</si>
  <si>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</si>
  <si>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</si>
  <si>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</si>
  <si>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</si>
  <si>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</si>
  <si>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</si>
  <si>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</si>
  <si>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</si>
  <si>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</si>
  <si>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</si>
  <si>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</si>
  <si>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</si>
  <si>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</si>
  <si>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</si>
  <si>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</si>
  <si>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</si>
  <si>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</si>
  <si>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</si>
  <si>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</si>
  <si>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</si>
  <si>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</si>
  <si>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</si>
  <si>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</si>
  <si>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</si>
  <si>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</si>
  <si>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</si>
  <si>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</si>
  <si>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</si>
  <si>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</si>
  <si>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</si>
  <si>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</si>
  <si>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</si>
  <si>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</si>
  <si>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</si>
  <si>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</si>
  <si>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</si>
  <si>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</si>
  <si>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</si>
  <si>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</si>
  <si>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</si>
  <si>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</si>
  <si>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</si>
  <si>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</si>
  <si>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</si>
  <si>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</si>
  <si>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</si>
  <si>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</si>
  <si>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</si>
  <si>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</si>
  <si>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</si>
  <si>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</si>
  <si>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</si>
  <si>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</si>
  <si>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</si>
  <si>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</si>
  <si>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</si>
  <si>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</si>
  <si>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</si>
  <si>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</si>
  <si>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</si>
  <si>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</si>
  <si>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</si>
  <si>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</si>
  <si>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</si>
  <si>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</si>
  <si>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</si>
  <si>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</si>
  <si>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</si>
  <si>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</si>
  <si>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</si>
  <si>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</si>
  <si>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</si>
  <si>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</si>
  <si>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</si>
  <si>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</si>
  <si>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</si>
  <si>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</si>
  <si>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</si>
  <si>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</si>
  <si>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</si>
  <si>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</si>
  <si>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</si>
  <si>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</si>
  <si>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</si>
  <si>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</si>
  <si>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</si>
  <si>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</si>
  <si>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</si>
  <si>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</si>
  <si>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</si>
  <si>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</si>
  <si>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</si>
  <si>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</si>
  <si>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</si>
  <si>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</si>
  <si>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</si>
  <si>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</si>
  <si>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</si>
  <si>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</si>
  <si>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</si>
  <si>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</si>
  <si>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</si>
  <si>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</si>
  <si>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</si>
  <si>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</si>
  <si>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</si>
  <si>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</si>
  <si>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</si>
  <si>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</si>
  <si>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</si>
  <si>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</si>
  <si>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</si>
  <si>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</si>
  <si>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</si>
  <si>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</si>
  <si>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</si>
  <si>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</si>
  <si>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</si>
  <si>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</si>
  <si>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</si>
  <si>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</si>
  <si>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</si>
  <si>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</si>
  <si>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</si>
  <si>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</si>
  <si>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</si>
  <si>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</si>
  <si>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</si>
  <si>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</si>
  <si>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</si>
  <si>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</si>
  <si>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</si>
  <si>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</si>
  <si>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</si>
  <si>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</si>
  <si>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</si>
  <si>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</si>
  <si>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</si>
  <si>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</si>
  <si>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</si>
  <si>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</si>
  <si>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</si>
  <si>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</si>
  <si>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</si>
  <si>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</si>
  <si>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</si>
  <si>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</si>
  <si>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</si>
  <si>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</si>
  <si>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</si>
  <si>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</si>
  <si>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</si>
  <si>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</si>
  <si>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</si>
  <si>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</si>
  <si>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</si>
  <si>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</si>
  <si>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</si>
  <si>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</si>
  <si>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</si>
  <si>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</si>
  <si>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</si>
  <si>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</si>
  <si>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</si>
  <si>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</si>
  <si>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</si>
  <si>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</si>
  <si>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</si>
  <si>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</si>
  <si>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</si>
  <si>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</si>
  <si>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</si>
  <si>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</si>
  <si>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</si>
  <si>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</si>
  <si>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</si>
  <si>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</si>
  <si>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</si>
  <si>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</si>
  <si>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</si>
  <si>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</si>
  <si>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</si>
  <si>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</si>
  <si>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</si>
  <si>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</si>
  <si>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</si>
  <si>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</si>
  <si>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</si>
  <si>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</si>
  <si>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</si>
  <si>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</si>
  <si>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</si>
  <si>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</si>
  <si>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</si>
  <si>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</si>
  <si>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</si>
  <si>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</si>
  <si>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</si>
  <si>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</si>
  <si>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</si>
  <si>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</si>
  <si>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</si>
  <si>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</si>
  <si>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</si>
  <si>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</si>
  <si>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</si>
  <si>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</si>
  <si>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</si>
  <si>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</si>
  <si>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</si>
  <si>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</si>
  <si>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</si>
  <si>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</si>
  <si>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</si>
  <si>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</si>
  <si>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</si>
  <si>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</si>
  <si>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</si>
  <si>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</si>
  <si>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</si>
  <si>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</si>
  <si>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</si>
  <si>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</si>
  <si>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</si>
  <si>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</si>
  <si>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</si>
  <si>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</si>
  <si>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</si>
  <si>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</si>
  <si>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</si>
  <si>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</si>
  <si>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</si>
  <si>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</si>
  <si>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</si>
  <si>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</si>
  <si>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</si>
  <si>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</si>
  <si>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</si>
  <si>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</si>
  <si>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</si>
  <si>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</si>
  <si>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</si>
  <si>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</si>
  <si>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</si>
  <si>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</si>
  <si>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</si>
  <si>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</si>
  <si>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</si>
  <si>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</si>
  <si>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</si>
  <si>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</si>
  <si>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</si>
  <si>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</si>
  <si>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</si>
  <si>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</si>
  <si>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</si>
  <si>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</si>
  <si>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</si>
  <si>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</si>
  <si>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</si>
  <si>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</si>
  <si>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</si>
  <si>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</si>
  <si>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</si>
  <si>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</si>
  <si>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</si>
  <si>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</si>
  <si>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</si>
  <si>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</si>
  <si>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</si>
  <si>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</si>
  <si>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</si>
  <si>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</si>
  <si>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</si>
  <si>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</si>
  <si>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</si>
  <si>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</si>
  <si>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</si>
  <si>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</si>
  <si>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</si>
  <si>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</si>
  <si>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</si>
  <si>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</si>
  <si>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</si>
  <si>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</si>
  <si>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</si>
  <si>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</si>
  <si>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</si>
  <si>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</si>
  <si>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</si>
  <si>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</si>
  <si>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</si>
  <si>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</si>
  <si>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</si>
  <si>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</si>
  <si>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</si>
  <si>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</si>
  <si>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</si>
  <si>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</si>
  <si>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</si>
  <si>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</si>
  <si>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</si>
  <si>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</si>
  <si>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</si>
  <si>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</si>
  <si>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</si>
  <si>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</si>
  <si>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</si>
  <si>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</si>
  <si>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</si>
  <si>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</si>
  <si>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</si>
  <si>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</si>
  <si>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</si>
  <si>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</si>
  <si>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</si>
  <si>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</si>
  <si>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</si>
  <si>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</si>
  <si>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</si>
  <si>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</si>
  <si>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</si>
  <si>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</si>
  <si>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</si>
  <si>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</si>
  <si>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</si>
  <si>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</si>
  <si>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</si>
  <si>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</si>
  <si>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</si>
  <si>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</si>
  <si>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</si>
  <si>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</si>
  <si>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</si>
  <si>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</si>
  <si>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</si>
  <si>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</si>
  <si>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</si>
  <si>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</si>
  <si>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</si>
  <si>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</si>
  <si>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</si>
  <si>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</si>
  <si>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</si>
  <si>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</si>
  <si>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</si>
  <si>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</si>
  <si>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</si>
  <si>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</si>
  <si>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</si>
  <si>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</si>
  <si>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</si>
  <si>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</si>
  <si>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</si>
  <si>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</si>
  <si>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</si>
  <si>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</si>
  <si>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</si>
  <si>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</si>
  <si>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</si>
  <si>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</si>
  <si>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</si>
  <si>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</si>
  <si>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</si>
  <si>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</si>
  <si>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</si>
  <si>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</si>
  <si>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</si>
  <si>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</si>
  <si>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</si>
  <si>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</si>
  <si>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</si>
  <si>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</si>
  <si>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</si>
  <si>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</si>
  <si>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</si>
  <si>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</si>
  <si>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</si>
  <si>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</si>
  <si>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</si>
  <si>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</si>
  <si>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</si>
  <si>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</si>
  <si>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</si>
  <si>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</si>
  <si>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</si>
  <si>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</si>
  <si>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</si>
  <si>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</si>
  <si>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</si>
  <si>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</si>
  <si>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</si>
  <si>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</si>
  <si>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</si>
  <si>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</si>
  <si>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</si>
  <si>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</si>
  <si>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</si>
  <si>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</si>
  <si>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</si>
  <si>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</si>
  <si>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</si>
  <si>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</si>
  <si>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</si>
  <si>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</si>
  <si>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</si>
  <si>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</si>
  <si>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</si>
  <si>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</si>
  <si>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</si>
  <si>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</si>
  <si>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</si>
  <si>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</si>
  <si>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</si>
  <si>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</si>
  <si>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</si>
  <si>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</si>
  <si>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</si>
  <si>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</si>
  <si>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</si>
  <si>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</si>
  <si>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</si>
  <si>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</si>
  <si>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</si>
  <si>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</si>
  <si>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</si>
  <si>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</si>
  <si>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</si>
  <si>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</si>
  <si>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</si>
  <si>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</si>
  <si>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</si>
  <si>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</si>
  <si>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</si>
  <si>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</si>
  <si>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</si>
  <si>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</si>
  <si>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</si>
  <si>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</si>
  <si>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</si>
  <si>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</si>
  <si>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</si>
  <si>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</si>
  <si>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</si>
  <si>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</si>
  <si>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</si>
  <si>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</si>
  <si>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</si>
  <si>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</si>
  <si>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</si>
  <si>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</si>
  <si>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</si>
  <si>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</si>
  <si>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</si>
  <si>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</si>
  <si>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</si>
  <si>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</si>
  <si>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</si>
  <si>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</si>
  <si>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</si>
  <si>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</si>
  <si>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</si>
  <si>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</si>
  <si>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</si>
  <si>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</si>
  <si>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</si>
  <si>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</si>
  <si>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</si>
  <si>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</si>
  <si>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</si>
  <si>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</si>
  <si>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</si>
  <si>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</si>
  <si>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</si>
  <si>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</si>
  <si>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</si>
  <si>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</si>
  <si>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</si>
  <si>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</si>
  <si>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</si>
  <si>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</si>
  <si>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</si>
  <si>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</si>
  <si>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</si>
  <si>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</si>
  <si>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</si>
  <si>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</si>
  <si>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</si>
  <si>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</si>
  <si>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</si>
  <si>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</si>
  <si>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</si>
  <si>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</si>
  <si>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</si>
  <si>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</si>
  <si>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</si>
  <si>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</si>
  <si>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</si>
  <si>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</si>
  <si>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</si>
  <si>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</si>
  <si>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</si>
  <si>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</si>
  <si>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</si>
  <si>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</si>
  <si>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</si>
  <si>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</si>
  <si>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</si>
  <si>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</si>
  <si>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</si>
  <si>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</si>
  <si>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</si>
  <si>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</si>
  <si>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</si>
  <si>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</si>
  <si>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</si>
  <si>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</si>
  <si>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</si>
  <si>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</si>
  <si>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</si>
  <si>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</si>
  <si>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</si>
  <si>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</si>
  <si>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</si>
  <si>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</si>
  <si>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</si>
  <si>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</si>
  <si>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</si>
  <si>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</si>
  <si>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</si>
  <si>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</si>
  <si>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</si>
  <si>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</si>
  <si>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</si>
  <si>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</si>
  <si>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</si>
  <si>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</si>
  <si>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</si>
  <si>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</si>
  <si>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</si>
  <si>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</si>
  <si>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</si>
  <si>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</si>
  <si>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</si>
  <si>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</si>
  <si>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</si>
  <si>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</si>
  <si>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</si>
  <si>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</si>
  <si>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</si>
  <si>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</si>
  <si>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</si>
  <si>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</si>
  <si>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</si>
  <si>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</si>
  <si>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</si>
  <si>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</si>
  <si>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</si>
  <si>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</si>
  <si>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</si>
  <si>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</si>
  <si>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</si>
  <si>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</si>
  <si>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</si>
  <si>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</si>
  <si>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</si>
  <si>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</si>
  <si>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</si>
  <si>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</si>
  <si>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</si>
  <si>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</si>
  <si>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</si>
  <si>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</si>
  <si>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</si>
  <si>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</si>
  <si>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</si>
  <si>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</si>
  <si>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</si>
  <si>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</si>
  <si>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</si>
  <si>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</si>
  <si>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</si>
  <si>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</si>
  <si>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</si>
  <si>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</si>
  <si>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</si>
  <si>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</si>
  <si>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</si>
  <si>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</si>
  <si>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</si>
  <si>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</si>
  <si>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</si>
  <si>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</si>
  <si>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</si>
  <si>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</si>
  <si>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</si>
  <si>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</si>
  <si>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</si>
  <si>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</si>
  <si>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</si>
  <si>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</si>
  <si>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</si>
  <si>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</si>
  <si>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</si>
  <si>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</si>
  <si>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</si>
  <si>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</si>
  <si>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</si>
  <si>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</si>
  <si>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</si>
  <si>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</si>
  <si>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</si>
  <si>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</si>
  <si>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</si>
  <si>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</si>
  <si>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</si>
  <si>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</si>
  <si>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</si>
  <si>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</si>
  <si>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</si>
  <si>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</si>
  <si>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</si>
  <si>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</si>
  <si>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</si>
  <si>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</si>
  <si>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</si>
  <si>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</si>
  <si>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</si>
  <si>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</si>
  <si>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</si>
  <si>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</si>
  <si>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</si>
  <si>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</si>
  <si>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</si>
  <si>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</si>
  <si>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</si>
  <si>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</si>
  <si>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</si>
  <si>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</si>
  <si>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</si>
  <si>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</si>
  <si>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</si>
  <si>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</si>
  <si>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</si>
  <si>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</si>
  <si>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</si>
  <si>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</si>
  <si>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</si>
  <si>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</si>
  <si>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</si>
  <si>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</si>
  <si>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</si>
  <si>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</si>
  <si>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</si>
  <si>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</si>
  <si>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</si>
  <si>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</si>
  <si>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</si>
  <si>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</si>
  <si>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</si>
  <si>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</si>
  <si>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</si>
  <si>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</si>
  <si>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</si>
  <si>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</si>
  <si>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</si>
  <si>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</si>
  <si>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</si>
  <si>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</si>
  <si>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</si>
  <si>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</si>
  <si>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</si>
  <si>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</si>
  <si>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</si>
  <si>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</si>
  <si>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</si>
  <si>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</si>
  <si>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</si>
  <si>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</si>
  <si>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</si>
  <si>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</si>
  <si>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</si>
  <si>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</si>
  <si>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</si>
  <si>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</si>
  <si>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</si>
  <si>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</si>
  <si>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</si>
  <si>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</si>
  <si>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</si>
  <si>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</si>
  <si>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</si>
  <si>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</si>
  <si>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</si>
  <si>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</si>
  <si>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</si>
  <si>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</si>
  <si>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</si>
  <si>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</si>
  <si>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</si>
  <si>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</si>
  <si>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</si>
  <si>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</si>
  <si>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</si>
  <si>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</si>
  <si>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</si>
  <si>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</si>
  <si>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</si>
  <si>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</si>
  <si>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</si>
  <si>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</si>
  <si>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</si>
  <si>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</si>
  <si>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</si>
  <si>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</si>
  <si>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</si>
  <si>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</si>
  <si>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</si>
  <si>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</si>
  <si>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</si>
  <si>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</si>
  <si>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</si>
  <si>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</si>
  <si>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</si>
  <si>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</si>
  <si>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</si>
  <si>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</si>
  <si>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</si>
  <si>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</si>
  <si>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</si>
  <si>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</si>
  <si>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</si>
  <si>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</si>
  <si>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</si>
  <si>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</si>
  <si>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</si>
  <si>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</si>
  <si>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</si>
  <si>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</si>
  <si>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</si>
  <si>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</si>
  <si>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</si>
  <si>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</si>
  <si>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</si>
  <si>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</si>
  <si>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</si>
  <si>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</si>
  <si>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</si>
  <si>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</si>
  <si>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</si>
  <si>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</si>
  <si>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</si>
  <si>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</si>
  <si>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</si>
  <si>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</si>
  <si>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</si>
  <si>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</si>
  <si>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</si>
  <si>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</si>
  <si>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</si>
  <si>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</si>
  <si>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</si>
  <si>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</si>
  <si>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</si>
  <si>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</si>
  <si>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</si>
  <si>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</si>
  <si>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</si>
  <si>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</si>
  <si>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</si>
  <si>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</si>
  <si>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</si>
  <si>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</si>
  <si>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</si>
  <si>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</si>
  <si>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</si>
  <si>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</si>
  <si>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</si>
  <si>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</si>
  <si>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</si>
  <si>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</si>
  <si>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</si>
  <si>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</si>
  <si>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</si>
  <si>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</si>
  <si>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</si>
  <si>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</si>
  <si>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</si>
  <si>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</si>
  <si>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</si>
  <si>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</si>
  <si>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</si>
  <si>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</si>
  <si>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</si>
  <si>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</si>
  <si>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</si>
  <si>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</si>
  <si>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</si>
  <si>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</si>
  <si>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</si>
  <si>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</si>
  <si>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</si>
  <si>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</si>
  <si>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</si>
  <si>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</si>
  <si>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</si>
  <si>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</si>
  <si>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</si>
  <si>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</si>
  <si>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</si>
  <si>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</si>
  <si>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</si>
  <si>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</si>
  <si>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</si>
  <si>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</si>
  <si>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</si>
  <si>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</si>
  <si>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</si>
  <si>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</si>
  <si>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</si>
  <si>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</si>
  <si>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</si>
  <si>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</si>
  <si>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</si>
  <si>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</si>
  <si>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</si>
  <si>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</si>
  <si>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</si>
  <si>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</si>
  <si>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</si>
  <si>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</si>
  <si>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</si>
  <si>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</si>
  <si>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</si>
  <si>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</si>
  <si>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</si>
  <si>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</si>
  <si>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</si>
  <si>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</si>
  <si>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</si>
  <si>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</si>
  <si>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</si>
  <si>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</si>
  <si>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</si>
  <si>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</si>
  <si>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</si>
  <si>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</si>
  <si>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</si>
  <si>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</si>
  <si>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</si>
  <si>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</si>
  <si>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</si>
  <si>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</si>
  <si>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</si>
  <si>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</si>
  <si>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</si>
  <si>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</si>
  <si>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</si>
  <si>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</si>
  <si>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</si>
  <si>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</si>
  <si>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</si>
  <si>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</si>
  <si>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</si>
  <si>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</si>
  <si>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</si>
  <si>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</si>
  <si>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</si>
  <si>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</si>
  <si>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</si>
  <si>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</si>
  <si>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</si>
  <si>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</si>
  <si>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</si>
  <si>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</si>
  <si>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</si>
  <si>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</si>
  <si>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</si>
  <si>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</si>
  <si>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</si>
  <si>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</si>
  <si>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</si>
  <si>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</si>
  <si>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</si>
  <si>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</si>
  <si>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</si>
  <si>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</si>
  <si>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</si>
  <si>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</si>
  <si>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</si>
  <si>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</si>
  <si>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</si>
  <si>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</si>
  <si>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</si>
  <si>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</si>
  <si>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</si>
  <si>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</si>
  <si>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</si>
  <si>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</si>
  <si>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</si>
  <si>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</si>
  <si>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</si>
  <si>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</si>
  <si>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</si>
  <si>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</si>
  <si>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</si>
  <si>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</si>
  <si>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</si>
  <si>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</si>
  <si>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</si>
  <si>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</si>
  <si>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</si>
  <si>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</si>
  <si>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</si>
  <si>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</si>
  <si>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</si>
  <si>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</si>
  <si>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</si>
  <si>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</si>
  <si>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</si>
  <si>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</si>
  <si>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</si>
  <si>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</si>
  <si>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</si>
  <si>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</si>
  <si>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</si>
  <si>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</si>
  <si>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</si>
  <si>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</si>
  <si>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</si>
  <si>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</si>
  <si>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</si>
  <si>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</si>
  <si>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</si>
  <si>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</si>
  <si>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</si>
  <si>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</si>
  <si>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</si>
  <si>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</si>
  <si>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</si>
  <si>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</si>
  <si>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</si>
  <si>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</si>
  <si>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</si>
  <si>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</si>
  <si>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</si>
  <si>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</si>
  <si>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</si>
  <si>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</si>
  <si>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</si>
  <si>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</si>
  <si>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</si>
  <si>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</si>
  <si>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</si>
  <si>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</si>
  <si>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</si>
  <si>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</si>
  <si>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</si>
  <si>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</si>
  <si>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</si>
  <si>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</si>
  <si>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</si>
  <si>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</si>
  <si>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</si>
  <si>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</si>
  <si>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</si>
  <si>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</si>
  <si>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</si>
  <si>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</si>
  <si>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</si>
  <si>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</si>
  <si>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</si>
  <si>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</si>
  <si>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</si>
  <si>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</si>
  <si>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</si>
  <si>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</si>
  <si>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</si>
  <si>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</si>
  <si>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</si>
  <si>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</si>
  <si>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</si>
  <si>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</si>
  <si>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</si>
  <si>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</si>
  <si>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</si>
  <si>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</si>
  <si>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</si>
  <si>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</si>
  <si>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</si>
  <si>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</si>
  <si>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</si>
  <si>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</si>
  <si>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</si>
  <si>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</si>
  <si>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</si>
  <si>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</si>
  <si>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</si>
  <si>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</si>
  <si>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</si>
  <si>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</si>
  <si>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</si>
  <si>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</si>
  <si>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</si>
  <si>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</si>
  <si>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</si>
  <si>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</si>
  <si>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</si>
  <si>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</si>
  <si>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</si>
  <si>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</si>
  <si>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</si>
  <si>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</si>
  <si>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</si>
  <si>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</si>
  <si>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</si>
  <si>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</si>
  <si>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</si>
  <si>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</si>
  <si>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</si>
  <si>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</si>
  <si>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</si>
  <si>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</si>
  <si>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</si>
  <si>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</si>
  <si>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</si>
  <si>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</si>
  <si>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</si>
  <si>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</si>
  <si>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</si>
  <si>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</si>
  <si>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</si>
  <si>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</si>
  <si>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</si>
  <si>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</si>
  <si>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</si>
  <si>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</si>
  <si>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</si>
  <si>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</si>
  <si>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</si>
  <si>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</si>
  <si>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</si>
  <si>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</si>
  <si>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</si>
  <si>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</si>
  <si>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</si>
  <si>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</si>
  <si>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</si>
  <si>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</si>
  <si>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</si>
  <si>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</si>
  <si>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</si>
  <si>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</si>
  <si>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</si>
  <si>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</si>
  <si>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</si>
  <si>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</si>
  <si>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</si>
  <si>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</si>
  <si>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</si>
  <si>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</si>
  <si>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</si>
  <si>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</si>
  <si>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</si>
  <si>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</si>
  <si>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</si>
  <si>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</si>
  <si>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</si>
  <si>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</si>
  <si>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</si>
  <si>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</si>
  <si>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</si>
  <si>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</si>
  <si>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</si>
  <si>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</si>
  <si>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</si>
  <si>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</si>
  <si>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</si>
  <si>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</si>
  <si>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</si>
  <si>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</si>
  <si>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</si>
  <si>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</si>
  <si>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</si>
  <si>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</si>
  <si>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</si>
  <si>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</si>
  <si>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</si>
  <si>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</si>
  <si>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</si>
  <si>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</si>
  <si>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</si>
  <si>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</si>
  <si>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</si>
  <si>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</si>
  <si>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</si>
  <si>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</si>
  <si>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</si>
  <si>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</si>
  <si>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</si>
  <si>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</si>
  <si>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</si>
  <si>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</si>
  <si>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</si>
  <si>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</si>
  <si>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</si>
  <si>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</si>
  <si>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</si>
  <si>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</si>
  <si>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</si>
  <si>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</si>
  <si>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</si>
  <si>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</si>
  <si>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</si>
  <si>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</si>
  <si>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</si>
  <si>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</si>
  <si>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</si>
  <si>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</si>
  <si>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</si>
  <si>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</si>
  <si>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</si>
  <si>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</si>
  <si>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</si>
  <si>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</si>
  <si>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</si>
  <si>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</si>
  <si>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</si>
  <si>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</si>
  <si>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</si>
  <si>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</si>
  <si>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</si>
  <si>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</si>
  <si>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</si>
  <si>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</si>
  <si>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</si>
  <si>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</si>
  <si>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</si>
  <si>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</si>
  <si>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</si>
  <si>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</si>
  <si>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</si>
  <si>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</si>
  <si>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</si>
  <si>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</si>
  <si>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</si>
  <si>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</si>
  <si>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</si>
  <si>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</si>
  <si>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</si>
  <si>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</si>
  <si>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</si>
  <si>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</si>
  <si>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</si>
  <si>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</si>
  <si>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</si>
  <si>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</si>
  <si>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</si>
  <si>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</si>
  <si>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</si>
  <si>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</si>
  <si>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</si>
  <si>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</si>
  <si>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</si>
  <si>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</si>
  <si>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</si>
  <si>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</si>
  <si>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</si>
  <si>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</si>
  <si>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</si>
  <si>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</si>
  <si>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</si>
  <si>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</si>
  <si>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</si>
  <si>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</si>
  <si>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</si>
  <si>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</si>
  <si>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</si>
  <si>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</si>
  <si>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</si>
  <si>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</si>
  <si>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</si>
  <si>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</si>
  <si>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</si>
  <si>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</si>
  <si>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</si>
  <si>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</si>
  <si>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</si>
  <si>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</si>
  <si>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</si>
  <si>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</si>
  <si>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</si>
  <si>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</si>
  <si>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</si>
  <si>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</si>
  <si>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</si>
  <si>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</si>
  <si>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</si>
  <si>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</si>
  <si>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</si>
  <si>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</si>
  <si>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</si>
  <si>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</si>
  <si>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</si>
  <si>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</si>
  <si>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</si>
  <si>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</si>
  <si>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</si>
  <si>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</si>
  <si>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</si>
  <si>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</si>
  <si>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</si>
  <si>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</si>
  <si>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</si>
  <si>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</si>
  <si>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</si>
  <si>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</si>
  <si>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</si>
  <si>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</si>
  <si>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</si>
  <si>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</si>
  <si>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</si>
  <si>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</si>
  <si>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</si>
  <si>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</si>
  <si>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</si>
  <si>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</si>
  <si>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</si>
  <si>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</si>
  <si>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</si>
  <si>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</si>
  <si>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</si>
  <si>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</si>
  <si>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</si>
  <si>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</si>
  <si>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</si>
  <si>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</si>
  <si>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</si>
  <si>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</si>
  <si>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</si>
  <si>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</si>
  <si>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</si>
  <si>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</si>
  <si>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</si>
  <si>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</si>
  <si>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</si>
  <si>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</si>
  <si>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</si>
  <si>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</si>
  <si>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</si>
  <si>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</si>
  <si>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</si>
  <si>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</si>
  <si>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</si>
  <si>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</si>
  <si>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</si>
  <si>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</si>
  <si>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</si>
  <si>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</si>
  <si>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</si>
  <si>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</si>
  <si>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</si>
  <si>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</si>
  <si>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</si>
  <si>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</si>
  <si>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</si>
  <si>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</si>
  <si>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</si>
  <si>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</si>
  <si>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</si>
  <si>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</si>
  <si>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</si>
  <si>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</si>
  <si>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</si>
  <si>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</si>
  <si>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</si>
  <si>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</si>
  <si>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</si>
  <si>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</si>
  <si>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</si>
  <si>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</si>
  <si>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</si>
  <si>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</si>
  <si>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</si>
  <si>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</si>
  <si>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</si>
  <si>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</si>
  <si>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</si>
  <si>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</si>
  <si>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</si>
  <si>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</si>
  <si>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</si>
  <si>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</si>
  <si>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</si>
  <si>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</si>
  <si>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</si>
  <si>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</si>
  <si>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</si>
  <si>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</si>
  <si>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</si>
  <si>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</si>
  <si>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</si>
  <si>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</si>
  <si>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</si>
  <si>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</si>
  <si>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</si>
  <si>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</si>
  <si>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</si>
  <si>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</si>
  <si>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</si>
  <si>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</si>
  <si>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</si>
  <si>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</si>
  <si>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</si>
  <si>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</si>
  <si>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</si>
  <si>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</si>
  <si>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</si>
  <si>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</si>
  <si>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</si>
  <si>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</si>
  <si>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</si>
  <si>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</si>
  <si>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</si>
  <si>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</si>
  <si>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</si>
  <si>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</si>
  <si>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</si>
  <si>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</si>
  <si>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</si>
  <si>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</si>
  <si>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</si>
  <si>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</si>
  <si>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</si>
  <si>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</si>
  <si>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</si>
  <si>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</si>
  <si>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</si>
  <si>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</si>
  <si>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</si>
  <si>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</si>
  <si>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</si>
  <si>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</si>
  <si>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</si>
  <si>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</si>
  <si>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</si>
  <si>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</si>
  <si>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</si>
  <si>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</si>
  <si>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</si>
  <si>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</si>
  <si>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</si>
  <si>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</si>
  <si>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</si>
  <si>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</si>
  <si>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</si>
  <si>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</si>
  <si>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</si>
  <si>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</si>
  <si>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</si>
  <si>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</si>
  <si>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</si>
  <si>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</si>
  <si>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</si>
  <si>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</si>
  <si>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</si>
  <si>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</si>
  <si>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</si>
  <si>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</si>
  <si>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</si>
  <si>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</si>
  <si>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</si>
  <si>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</si>
  <si>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</si>
  <si>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</si>
  <si>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</si>
  <si>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</si>
  <si>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</si>
  <si>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</si>
  <si>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</si>
  <si>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</si>
  <si>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</si>
  <si>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</si>
  <si>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</si>
  <si>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</si>
  <si>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</si>
  <si>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</si>
  <si>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</si>
  <si>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</si>
  <si>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</si>
  <si>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</si>
  <si>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</si>
  <si>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</si>
  <si>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</si>
  <si>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</si>
  <si>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</si>
  <si>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</si>
  <si>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</si>
  <si>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</si>
  <si>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</si>
  <si>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</si>
  <si>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</si>
  <si>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</si>
  <si>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</si>
  <si>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</si>
  <si>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</si>
  <si>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</si>
  <si>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</si>
  <si>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</si>
  <si>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</si>
  <si>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</si>
  <si>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</si>
  <si>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</si>
  <si>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</si>
  <si>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</si>
  <si>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</si>
  <si>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</si>
  <si>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</si>
  <si>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</si>
  <si>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</si>
  <si>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</si>
  <si>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</si>
  <si>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</si>
  <si>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</si>
  <si>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</si>
  <si>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</si>
  <si>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</si>
  <si>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</si>
  <si>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</si>
  <si>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</si>
  <si>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</si>
  <si>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</si>
  <si>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</si>
  <si>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</si>
  <si>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</si>
  <si>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</si>
  <si>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</si>
  <si>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</si>
  <si>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</si>
  <si>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</si>
  <si>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</si>
  <si>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</si>
  <si>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</si>
  <si>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</si>
  <si>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</si>
  <si>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</si>
  <si>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</si>
  <si>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</si>
  <si>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</si>
  <si>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</si>
  <si>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</si>
  <si>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</si>
  <si>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</si>
  <si>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</si>
  <si>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</si>
  <si>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</si>
  <si>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</si>
  <si>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</si>
  <si>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</si>
  <si>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</si>
  <si>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</si>
  <si>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</si>
  <si>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</si>
  <si>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</si>
  <si>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</si>
  <si>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</si>
  <si>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</si>
  <si>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</si>
  <si>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</si>
  <si>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</si>
  <si>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</si>
  <si>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</si>
  <si>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</si>
  <si>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</si>
  <si>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</si>
  <si>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</si>
  <si>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</si>
  <si>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</si>
  <si>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</si>
  <si>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</si>
  <si>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</si>
  <si>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</si>
  <si>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</si>
  <si>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</si>
  <si>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</si>
  <si>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</si>
  <si>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</si>
  <si>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</si>
  <si>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</si>
  <si>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</si>
  <si>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</si>
  <si>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</si>
  <si>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</si>
  <si>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</si>
  <si>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</si>
  <si>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</si>
  <si>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</si>
  <si>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</si>
  <si>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</si>
  <si>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</si>
  <si>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</si>
  <si>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</si>
  <si>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</si>
  <si>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</si>
  <si>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</si>
  <si>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</si>
  <si>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</si>
  <si>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</si>
  <si>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</si>
  <si>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</si>
  <si>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</si>
  <si>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</si>
  <si>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</si>
  <si>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</si>
  <si>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</si>
  <si>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</si>
  <si>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</si>
  <si>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</si>
  <si>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</si>
  <si>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</si>
  <si>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</si>
  <si>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</si>
  <si>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</si>
  <si>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</si>
  <si>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</si>
  <si>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</si>
  <si>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</si>
  <si>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</si>
  <si>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</si>
  <si>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</si>
  <si>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</si>
  <si>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</si>
  <si>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</si>
  <si>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</si>
  <si>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</si>
  <si>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</si>
  <si>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</si>
  <si>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</si>
  <si>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</si>
  <si>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</si>
  <si>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</si>
  <si>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</si>
  <si>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</si>
  <si>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</si>
  <si>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</si>
  <si>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</si>
  <si>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</si>
  <si>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</si>
  <si>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</si>
  <si>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</si>
  <si>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</si>
  <si>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</si>
  <si>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</si>
  <si>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</si>
  <si>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</si>
  <si>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</si>
  <si>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</si>
  <si>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</si>
  <si>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</si>
  <si>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</si>
  <si>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</si>
  <si>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</si>
  <si>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</si>
  <si>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</si>
  <si>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</si>
  <si>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</si>
  <si>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</si>
  <si>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</si>
  <si>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</si>
  <si>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</si>
  <si>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</si>
  <si>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</si>
  <si>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</si>
  <si>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</si>
  <si>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</si>
  <si>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</si>
  <si>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</si>
  <si>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</si>
  <si>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</si>
  <si>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</si>
  <si>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</si>
  <si>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</si>
  <si>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</si>
  <si>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</si>
  <si>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</si>
  <si>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</si>
  <si>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</si>
  <si>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</si>
  <si>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</si>
  <si>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</si>
  <si>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</si>
  <si>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</si>
  <si>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</si>
  <si>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</si>
  <si>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</si>
  <si>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</si>
  <si>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</si>
  <si>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</si>
  <si>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</si>
  <si>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</si>
  <si>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</si>
  <si>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</si>
  <si>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</si>
  <si>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</si>
  <si>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</si>
  <si>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</si>
  <si>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</si>
  <si>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</si>
  <si>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</si>
  <si>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</si>
  <si>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</si>
  <si>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</si>
  <si>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</si>
  <si>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</si>
  <si>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</si>
  <si>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</si>
  <si>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</si>
  <si>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</si>
  <si>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</si>
  <si>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</si>
  <si>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</si>
  <si>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</si>
  <si>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</si>
  <si>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</si>
  <si>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</si>
  <si>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</si>
  <si>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</si>
  <si>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</si>
  <si>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</si>
  <si>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</si>
  <si>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</si>
  <si>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</si>
  <si>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</si>
  <si>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</si>
  <si>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</si>
  <si>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</si>
  <si>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</si>
  <si>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</si>
  <si>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</si>
  <si>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</si>
  <si>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</si>
  <si>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</si>
  <si>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</si>
  <si>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</si>
  <si>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</si>
  <si>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</si>
  <si>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</si>
  <si>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</si>
  <si>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</si>
  <si>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</si>
  <si>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</si>
  <si>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</si>
  <si>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</si>
  <si>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</si>
  <si>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</si>
  <si>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</si>
  <si>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</si>
  <si>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</si>
  <si>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</si>
  <si>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</si>
  <si>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</si>
  <si>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</si>
  <si>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</si>
  <si>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</si>
  <si>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</si>
  <si>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</si>
  <si>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</si>
  <si>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</si>
  <si>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</si>
  <si>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</si>
  <si>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</si>
  <si>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</si>
  <si>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</si>
  <si>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</si>
  <si>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</si>
  <si>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</si>
  <si>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</si>
  <si>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</si>
  <si>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</si>
  <si>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</si>
  <si>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</si>
  <si>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</si>
  <si>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</si>
  <si>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</si>
  <si>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</si>
  <si>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</si>
  <si>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</si>
  <si>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</si>
  <si>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</si>
  <si>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</si>
  <si>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</si>
  <si>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</si>
  <si>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</si>
  <si>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</si>
  <si>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</si>
  <si>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</si>
  <si>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</si>
  <si>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</si>
  <si>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</si>
  <si>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</si>
  <si>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</si>
  <si>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</si>
  <si>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</si>
  <si>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</si>
  <si>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</si>
  <si>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</si>
  <si>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</si>
  <si>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</si>
  <si>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</si>
  <si>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</si>
  <si>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</si>
  <si>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</si>
  <si>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</si>
  <si>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</si>
  <si>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</si>
  <si>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</si>
  <si>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</si>
  <si>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</si>
  <si>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</si>
  <si>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</si>
  <si>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</si>
  <si>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</si>
  <si>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</si>
  <si>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</si>
  <si>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</si>
  <si>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</si>
  <si>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</si>
  <si>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</si>
  <si>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</si>
  <si>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</si>
  <si>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</si>
  <si>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</si>
  <si>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</si>
  <si>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</si>
  <si>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</si>
  <si>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</si>
  <si>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</si>
  <si>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</si>
  <si>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</si>
  <si>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</si>
  <si>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</si>
  <si>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</si>
  <si>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</si>
  <si>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</si>
  <si>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</si>
  <si>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</si>
  <si>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</si>
  <si>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</si>
  <si>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</si>
  <si>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</si>
  <si>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</si>
  <si>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</si>
  <si>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</si>
  <si>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</si>
  <si>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</si>
  <si>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</si>
  <si>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</si>
  <si>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</si>
  <si>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</si>
  <si>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</si>
  <si>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</si>
  <si>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</si>
  <si>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</si>
  <si>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</si>
  <si>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</si>
  <si>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</si>
  <si>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</si>
  <si>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</si>
  <si>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</si>
  <si>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</si>
  <si>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</si>
  <si>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</si>
  <si>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</si>
  <si>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</si>
  <si>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</si>
  <si>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</si>
  <si>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</si>
  <si>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</si>
  <si>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</si>
  <si>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</si>
  <si>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</si>
  <si>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</si>
  <si>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</si>
  <si>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</si>
  <si>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</si>
  <si>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</si>
  <si>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</si>
  <si>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</si>
  <si>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</si>
  <si>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</si>
  <si>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</si>
  <si>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</si>
  <si>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</si>
  <si>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</si>
  <si>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</si>
  <si>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</si>
  <si>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</si>
  <si>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</si>
  <si>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</si>
  <si>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</si>
  <si>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</si>
  <si>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</si>
  <si>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</si>
  <si>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</si>
  <si>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</si>
  <si>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</si>
  <si>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</si>
  <si>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</si>
  <si>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</si>
  <si>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</si>
  <si>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</si>
  <si>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</si>
  <si>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</si>
  <si>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</si>
  <si>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</si>
  <si>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</si>
  <si>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</si>
  <si>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</si>
  <si>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</si>
  <si>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</si>
  <si>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</si>
  <si>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</si>
  <si>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</si>
  <si>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</si>
  <si>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</si>
  <si>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</si>
  <si>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</si>
  <si>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</si>
  <si>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</si>
  <si>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</si>
  <si>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</si>
  <si>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</si>
  <si>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</si>
  <si>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</si>
  <si>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</si>
  <si>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</si>
  <si>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</si>
  <si>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</si>
  <si>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</si>
  <si>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</si>
  <si>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</si>
  <si>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</si>
  <si>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</si>
  <si>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</si>
  <si>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</si>
  <si>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</si>
  <si>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</si>
  <si>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</si>
  <si>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</si>
  <si>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</si>
  <si>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</si>
  <si>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</si>
  <si>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</si>
  <si>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</si>
  <si>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</si>
  <si>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</si>
  <si>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</si>
  <si>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</si>
  <si>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</si>
  <si>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</si>
  <si>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</si>
  <si>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</si>
  <si>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</si>
  <si>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</si>
  <si>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</si>
  <si>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</si>
  <si>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</si>
  <si>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</si>
  <si>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</si>
  <si>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</si>
  <si>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</si>
  <si>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</si>
  <si>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</si>
  <si>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</si>
  <si>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</si>
  <si>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</si>
  <si>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</si>
  <si>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</si>
  <si>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</si>
  <si>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</si>
  <si>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</si>
  <si>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</si>
  <si>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</si>
  <si>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</si>
  <si>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</si>
  <si>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</si>
  <si>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</si>
  <si>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</si>
  <si>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</si>
  <si>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</si>
  <si>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</si>
  <si>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</si>
  <si>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</si>
  <si>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</si>
  <si>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</si>
  <si>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</si>
  <si>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</si>
  <si>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</si>
  <si>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</si>
  <si>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</si>
  <si>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</si>
  <si>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</si>
  <si>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</si>
  <si>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</si>
  <si>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</si>
  <si>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</si>
  <si>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</si>
  <si>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</si>
  <si>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</si>
  <si>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</si>
  <si>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</si>
  <si>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</si>
  <si>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</si>
  <si>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</si>
  <si>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</si>
  <si>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</si>
  <si>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</si>
  <si>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</si>
  <si>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</si>
  <si>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</si>
  <si>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</si>
  <si>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</si>
  <si>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</si>
  <si>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</si>
  <si>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</si>
  <si>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</si>
  <si>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</si>
  <si>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</si>
  <si>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</si>
  <si>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</si>
  <si>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</si>
  <si>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</si>
  <si>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</si>
  <si>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</si>
  <si>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</si>
  <si>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</si>
  <si>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</si>
  <si>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</si>
  <si>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</si>
  <si>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</si>
  <si>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</si>
  <si>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</si>
  <si>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</si>
  <si>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</si>
  <si>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</si>
  <si>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</si>
  <si>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</si>
  <si>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</si>
  <si>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</si>
  <si>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</si>
  <si>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</si>
  <si>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</si>
  <si>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</si>
  <si>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</si>
  <si>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</si>
  <si>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</si>
  <si>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</si>
  <si>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</si>
  <si>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</si>
  <si>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</si>
  <si>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</si>
  <si>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</si>
  <si>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</si>
  <si>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</si>
  <si>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</si>
  <si>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</si>
  <si>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</si>
  <si>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</si>
  <si>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</si>
  <si>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</si>
  <si>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</si>
  <si>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</si>
  <si>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</si>
  <si>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</si>
  <si>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</si>
  <si>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</si>
  <si>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</si>
  <si>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</si>
  <si>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</si>
  <si>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</si>
  <si>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</si>
  <si>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</si>
  <si>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</si>
  <si>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</si>
  <si>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</si>
  <si>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</si>
  <si>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</si>
  <si>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</si>
  <si>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</si>
  <si>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</si>
  <si>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</si>
  <si>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</si>
  <si>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</si>
  <si>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</si>
  <si>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</si>
  <si>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</si>
  <si>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</si>
  <si>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</si>
  <si>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</si>
  <si>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</si>
  <si>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</si>
  <si>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</si>
  <si>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</si>
  <si>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</si>
  <si>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</si>
  <si>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</si>
  <si>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</si>
  <si>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</si>
  <si>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</si>
  <si>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</si>
  <si>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</si>
  <si>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</si>
  <si>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</si>
  <si>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</si>
  <si>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</si>
  <si>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</si>
  <si>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</si>
  <si>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</si>
  <si>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</si>
  <si>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</si>
  <si>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</si>
  <si>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</si>
  <si>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</si>
  <si>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</si>
  <si>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</si>
  <si>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</si>
  <si>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</si>
  <si>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</si>
  <si>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</si>
  <si>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</si>
  <si>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</si>
  <si>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</si>
  <si>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</si>
  <si>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</si>
  <si>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</si>
  <si>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</si>
  <si>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</si>
  <si>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</si>
  <si>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</si>
  <si>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</si>
  <si>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</si>
  <si>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</si>
  <si>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</si>
  <si>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</si>
  <si>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</si>
  <si>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</si>
  <si>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</si>
  <si>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</si>
  <si>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</si>
  <si>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</si>
  <si>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</si>
  <si>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</si>
  <si>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</si>
  <si>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</si>
  <si>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</si>
  <si>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</si>
  <si>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</si>
  <si>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</si>
  <si>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</si>
  <si>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</si>
  <si>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</si>
  <si>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</si>
  <si>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</si>
  <si>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</si>
  <si>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</si>
  <si>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</si>
  <si>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</si>
  <si>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</si>
  <si>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</si>
  <si>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</si>
  <si>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</si>
  <si>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</si>
  <si>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</si>
  <si>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</si>
  <si>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</si>
  <si>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</si>
  <si>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</si>
  <si>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</si>
  <si>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</si>
  <si>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</si>
  <si>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</si>
  <si>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</si>
  <si>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</si>
  <si>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</si>
  <si>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</si>
  <si>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</si>
  <si>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</si>
  <si>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</si>
  <si>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</si>
  <si>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</si>
  <si>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</si>
  <si>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</si>
  <si>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</si>
  <si>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</si>
  <si>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</si>
  <si>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</si>
  <si>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</si>
  <si>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</si>
  <si>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</si>
  <si>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</si>
  <si>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</si>
  <si>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</si>
  <si>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</si>
  <si>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</si>
  <si>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</si>
  <si>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</si>
  <si>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</si>
  <si>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</si>
  <si>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</si>
  <si>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</si>
  <si>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</si>
  <si>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</si>
  <si>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</si>
  <si>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</si>
  <si>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</si>
  <si>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</si>
  <si>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</si>
  <si>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</si>
  <si>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</si>
  <si>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</si>
  <si>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</si>
  <si>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</si>
  <si>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</si>
  <si>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</si>
  <si>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</si>
  <si>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</si>
  <si>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</si>
  <si>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</si>
  <si>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</si>
  <si>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</si>
  <si>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</si>
  <si>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</si>
  <si>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</si>
  <si>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</si>
  <si>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</si>
  <si>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</si>
  <si>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</si>
  <si>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</si>
  <si>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</si>
  <si>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</si>
  <si>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</si>
  <si>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</si>
  <si>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</si>
  <si>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</si>
  <si>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</si>
  <si>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</si>
  <si>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</si>
  <si>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</si>
  <si>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</si>
  <si>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</si>
  <si>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</si>
  <si>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</si>
  <si>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</si>
  <si>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</si>
  <si>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</si>
  <si>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</si>
  <si>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</si>
  <si>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</si>
  <si>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</si>
  <si>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</si>
  <si>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</si>
  <si>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</si>
  <si>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</si>
  <si>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</si>
  <si>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</si>
  <si>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</si>
  <si>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</si>
  <si>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</si>
  <si>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</si>
  <si>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</si>
  <si>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</si>
  <si>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</si>
  <si>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</si>
  <si>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</si>
  <si>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</si>
  <si>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</si>
  <si>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</si>
  <si>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</si>
  <si>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</si>
  <si>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</si>
  <si>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</si>
  <si>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</si>
  <si>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</si>
  <si>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</si>
  <si>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</si>
  <si>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</si>
  <si>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</si>
  <si>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</si>
  <si>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</si>
  <si>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</si>
  <si>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</si>
  <si>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</si>
  <si>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</si>
  <si>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</si>
  <si>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</si>
  <si>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</si>
  <si>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</si>
  <si>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</si>
  <si>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</si>
  <si>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</si>
  <si>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</si>
  <si>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</si>
  <si>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</si>
  <si>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</si>
  <si>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</si>
  <si>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</si>
  <si>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</si>
  <si>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</si>
  <si>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</si>
  <si>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</si>
  <si>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</si>
  <si>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</si>
  <si>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</si>
  <si>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</si>
  <si>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</si>
  <si>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</si>
  <si>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</si>
  <si>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</si>
  <si>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</si>
  <si>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</si>
  <si>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</si>
  <si>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</si>
  <si>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</si>
  <si>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</si>
  <si>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</si>
  <si>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</si>
  <si>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</si>
  <si>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</si>
  <si>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</si>
  <si>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</si>
  <si>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</si>
  <si>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</si>
  <si>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</si>
  <si>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</si>
  <si>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</si>
  <si>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</si>
  <si>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</si>
  <si>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</si>
  <si>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</si>
  <si>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</si>
  <si>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</si>
  <si>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</si>
  <si>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</si>
  <si>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</si>
  <si>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</si>
  <si>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</si>
  <si>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</si>
  <si>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</si>
  <si>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</si>
  <si>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</si>
  <si>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</si>
  <si>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</si>
  <si>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</si>
  <si>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</si>
  <si>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</si>
  <si>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</si>
  <si>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</si>
  <si>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</si>
  <si>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</si>
  <si>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</si>
  <si>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</si>
  <si>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</si>
  <si>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</si>
  <si>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</si>
  <si>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</si>
  <si>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</si>
  <si>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</si>
  <si>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</si>
  <si>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</si>
  <si>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</si>
  <si>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</si>
  <si>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</si>
  <si>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</si>
  <si>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</si>
  <si>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</si>
  <si>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</si>
  <si>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</si>
  <si>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</si>
  <si>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</si>
  <si>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</si>
  <si>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</si>
  <si>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</si>
  <si>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</si>
  <si>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</si>
  <si>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</si>
  <si>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</si>
  <si>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</si>
  <si>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</si>
  <si>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</si>
  <si>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</si>
  <si>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</si>
  <si>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</si>
  <si>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</si>
  <si>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</si>
  <si>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</si>
  <si>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</si>
  <si>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</si>
  <si>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</si>
  <si>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</si>
  <si>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</si>
  <si>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</si>
  <si>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</si>
  <si>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</si>
  <si>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</si>
  <si>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</si>
  <si>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</si>
  <si>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</si>
  <si>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</si>
  <si>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</si>
  <si>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</si>
  <si>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</si>
  <si>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</si>
  <si>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</si>
  <si>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</si>
  <si>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</si>
  <si>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</si>
  <si>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</si>
  <si>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</si>
  <si>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</si>
  <si>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</si>
  <si>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</si>
  <si>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</si>
  <si>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</si>
  <si>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</si>
  <si>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</si>
  <si>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</si>
  <si>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</si>
  <si>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</si>
  <si>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</si>
  <si>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</si>
  <si>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</si>
  <si>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</si>
  <si>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</si>
  <si>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</si>
  <si>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</si>
  <si>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</si>
  <si>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</si>
  <si>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</si>
  <si>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</si>
  <si>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</si>
  <si>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</si>
  <si>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</si>
  <si>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</si>
  <si>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</si>
  <si>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</si>
  <si>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</si>
  <si>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</si>
  <si>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</si>
  <si>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</si>
  <si>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</si>
  <si>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</si>
  <si>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</si>
  <si>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</si>
  <si>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</si>
  <si>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</si>
  <si>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</si>
  <si>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</si>
  <si>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</si>
  <si>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</si>
  <si>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</si>
  <si>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</si>
  <si>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</si>
  <si>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</si>
  <si>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</si>
  <si>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</si>
  <si>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</si>
  <si>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</si>
  <si>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</si>
  <si>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</si>
  <si>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</si>
  <si>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</si>
  <si>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</si>
  <si>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</si>
  <si>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</si>
  <si>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</si>
  <si>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</si>
  <si>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</si>
  <si>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</si>
  <si>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</si>
  <si>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</si>
  <si>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</si>
  <si>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</si>
  <si>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</si>
  <si>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</si>
  <si>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</si>
  <si>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</si>
  <si>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</si>
  <si>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</si>
  <si>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</si>
  <si>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</si>
  <si>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</si>
  <si>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</si>
  <si>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</si>
  <si>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</si>
  <si>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</si>
  <si>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</si>
  <si>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</si>
  <si>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</si>
  <si>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</si>
  <si>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</si>
  <si>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</si>
  <si>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</si>
  <si>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</si>
  <si>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</si>
  <si>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</si>
  <si>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</si>
  <si>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</si>
  <si>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</si>
  <si>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</si>
  <si>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</si>
  <si>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</si>
  <si>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</si>
  <si>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</si>
  <si>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</si>
  <si>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</si>
  <si>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</si>
  <si>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</si>
  <si>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</si>
  <si>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</si>
  <si>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</si>
  <si>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</si>
  <si>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</si>
  <si>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</si>
  <si>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</si>
  <si>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</si>
  <si>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</si>
  <si>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</si>
  <si>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</si>
  <si>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</si>
  <si>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</si>
  <si>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</si>
  <si>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</si>
  <si>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</si>
  <si>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</si>
  <si>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</si>
  <si>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</si>
  <si>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</si>
  <si>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</si>
  <si>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</si>
  <si>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</si>
  <si>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</si>
  <si>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</si>
  <si>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</si>
  <si>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</si>
  <si>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</si>
  <si>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</si>
  <si>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</si>
  <si>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</si>
  <si>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</si>
  <si>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</si>
  <si>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</si>
  <si>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</si>
  <si>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</si>
  <si>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</si>
  <si>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</si>
  <si>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</si>
  <si>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</si>
  <si>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</si>
  <si>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</si>
  <si>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</si>
  <si>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</si>
  <si>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</si>
  <si>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</si>
  <si>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</si>
  <si>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</si>
  <si>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</si>
  <si>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</si>
  <si>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</si>
  <si>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</si>
  <si>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</si>
  <si>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</si>
  <si>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</si>
  <si>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</si>
  <si>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</si>
  <si>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</si>
  <si>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</si>
  <si>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</si>
  <si>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</si>
  <si>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</si>
  <si>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</si>
  <si>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</si>
  <si>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</si>
  <si>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</si>
  <si>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</si>
  <si>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</si>
  <si>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</si>
  <si>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</si>
  <si>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</si>
  <si>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</si>
  <si>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</si>
  <si>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</si>
  <si>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</si>
  <si>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</si>
  <si>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</si>
  <si>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</si>
  <si>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</si>
  <si>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</si>
  <si>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</si>
  <si>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</si>
  <si>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</si>
  <si>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</si>
  <si>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</si>
  <si>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</si>
  <si>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</si>
  <si>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</si>
  <si>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</si>
  <si>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</si>
  <si>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</si>
  <si>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</si>
  <si>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</si>
  <si>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</si>
  <si>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</si>
  <si>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</si>
  <si>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</si>
  <si>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</si>
  <si>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</si>
  <si>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</si>
  <si>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</si>
  <si>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</si>
  <si>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</si>
  <si>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</si>
  <si>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</si>
  <si>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</si>
  <si>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</si>
  <si>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</si>
  <si>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</si>
  <si>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</si>
  <si>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</si>
  <si>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</si>
  <si>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</si>
  <si>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</si>
  <si>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</si>
  <si>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</si>
  <si>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</si>
  <si>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</si>
  <si>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</si>
  <si>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</si>
  <si>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</si>
  <si>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</si>
  <si>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</si>
  <si>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</si>
  <si>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</si>
  <si>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</si>
  <si>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</si>
  <si>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</si>
  <si>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</si>
  <si>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</si>
  <si>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</si>
  <si>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</si>
  <si>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</si>
  <si>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</si>
  <si>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</si>
  <si>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</si>
  <si>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</si>
  <si>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</si>
  <si>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</si>
  <si>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</si>
  <si>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</si>
  <si>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</si>
  <si>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</si>
  <si>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</si>
  <si>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</si>
  <si>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</si>
  <si>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</si>
  <si>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</si>
  <si>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</si>
  <si>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</si>
  <si>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</si>
  <si>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</si>
  <si>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</si>
  <si>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</si>
  <si>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</si>
  <si>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</si>
  <si>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</si>
  <si>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</si>
  <si>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</si>
  <si>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</si>
  <si>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</si>
  <si>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</si>
  <si>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</si>
  <si>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</si>
  <si>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</si>
  <si>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</si>
  <si>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</si>
  <si>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</si>
  <si>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</si>
  <si>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</si>
  <si>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</si>
  <si>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</si>
  <si>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</si>
  <si>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</si>
  <si>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</si>
  <si>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</si>
  <si>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</si>
  <si>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</si>
  <si>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</si>
  <si>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</si>
  <si>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</si>
  <si>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</si>
  <si>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</si>
  <si>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</si>
  <si>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</si>
  <si>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</si>
  <si>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</si>
  <si>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</si>
  <si>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</si>
  <si>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</si>
  <si>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</si>
  <si>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</si>
  <si>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</si>
  <si>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</si>
  <si>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</si>
  <si>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</si>
  <si>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</si>
  <si>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</si>
  <si>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</si>
  <si>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</si>
  <si>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</si>
  <si>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</si>
  <si>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</si>
  <si>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</si>
  <si>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</si>
  <si>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</si>
  <si>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</si>
  <si>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</si>
  <si>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</si>
  <si>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</si>
  <si>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</si>
  <si>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</si>
  <si>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</si>
  <si>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</si>
  <si>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</si>
  <si>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</si>
  <si>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</si>
  <si>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</si>
  <si>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</si>
  <si>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</si>
  <si>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</si>
  <si>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</si>
  <si>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</si>
  <si>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</si>
  <si>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</si>
  <si>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</si>
  <si>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</si>
  <si>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</si>
  <si>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</si>
  <si>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</si>
  <si>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</si>
  <si>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</si>
  <si>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</si>
  <si>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</si>
  <si>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</si>
  <si>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</si>
  <si>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</si>
  <si>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</si>
  <si>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</si>
  <si>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</si>
  <si>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</si>
  <si>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</si>
  <si>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</si>
  <si>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</si>
  <si>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</si>
  <si>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</si>
  <si>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</si>
  <si>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</si>
  <si>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</si>
  <si>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</si>
  <si>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</si>
  <si>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</si>
  <si>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</si>
  <si>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</si>
  <si>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</si>
  <si>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</si>
  <si>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</si>
  <si>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</si>
  <si>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</si>
  <si>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</si>
  <si>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</si>
  <si>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</si>
  <si>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</si>
  <si>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</si>
  <si>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</si>
  <si>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</si>
  <si>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</si>
  <si>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</si>
  <si>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</si>
  <si>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</si>
  <si>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</si>
  <si>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</si>
  <si>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</si>
  <si>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</si>
  <si>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</si>
  <si>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</si>
  <si>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</si>
  <si>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</si>
  <si>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</si>
  <si>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</si>
  <si>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</si>
  <si>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</si>
  <si>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</si>
  <si>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</si>
  <si>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</si>
  <si>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</si>
  <si>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</si>
  <si>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</si>
  <si>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</si>
  <si>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</si>
  <si>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</si>
  <si>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</si>
  <si>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</si>
  <si>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</si>
  <si>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</si>
  <si>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</si>
  <si>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</si>
  <si>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</si>
  <si>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</si>
  <si>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</si>
  <si>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</si>
  <si>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</si>
  <si>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</si>
  <si>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</si>
  <si>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</si>
  <si>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</si>
  <si>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</si>
  <si>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</si>
  <si>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</si>
  <si>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</si>
  <si>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</si>
  <si>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</si>
  <si>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</si>
  <si>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</si>
  <si>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</si>
  <si>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</si>
  <si>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</si>
  <si>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</si>
  <si>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</si>
  <si>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</si>
  <si>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</si>
  <si>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</si>
  <si>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</si>
  <si>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</si>
  <si>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</si>
  <si>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</si>
  <si>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</si>
  <si>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</si>
  <si>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</si>
  <si>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</si>
  <si>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</si>
  <si>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</si>
  <si>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</si>
  <si>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</si>
  <si>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</si>
  <si>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</si>
  <si>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</si>
  <si>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</si>
  <si>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</si>
  <si>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</si>
  <si>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</si>
  <si>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</si>
  <si>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</si>
  <si>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</si>
  <si>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</si>
  <si>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</si>
  <si>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</si>
  <si>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</si>
  <si>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</si>
  <si>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</si>
  <si>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</si>
  <si>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</si>
  <si>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</si>
  <si>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</si>
  <si>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</si>
  <si>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</si>
  <si>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</si>
  <si>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</si>
  <si>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</si>
  <si>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</si>
  <si>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</si>
  <si>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</si>
  <si>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</si>
  <si>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</si>
  <si>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</si>
  <si>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</si>
  <si>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</si>
  <si>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</si>
  <si>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</si>
  <si>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</si>
  <si>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</si>
  <si>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</si>
  <si>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</si>
  <si>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</si>
  <si>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</si>
  <si>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</si>
  <si>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</si>
  <si>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</si>
  <si>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</si>
  <si>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</si>
  <si>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</si>
  <si>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</si>
  <si>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</si>
  <si>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</si>
  <si>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</si>
  <si>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</si>
  <si>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</si>
  <si>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</si>
  <si>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</si>
  <si>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</si>
  <si>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</si>
  <si>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</si>
  <si>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</si>
  <si>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</si>
  <si>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</si>
  <si>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</si>
  <si>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</si>
  <si>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</si>
  <si>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</si>
  <si>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</si>
  <si>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</si>
  <si>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</si>
  <si>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</si>
  <si>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</si>
  <si>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</si>
  <si>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</si>
  <si>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</si>
  <si>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</si>
  <si>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</si>
  <si>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</si>
  <si>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</si>
  <si>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</si>
  <si>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</si>
  <si>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</si>
  <si>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</si>
  <si>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</si>
  <si>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</si>
  <si>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</si>
  <si>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</si>
  <si>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</si>
  <si>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</si>
  <si>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</si>
  <si>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</si>
  <si>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</si>
  <si>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</si>
  <si>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</si>
  <si>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</si>
  <si>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</si>
  <si>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</si>
  <si>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</si>
  <si>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</si>
  <si>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</si>
  <si>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</si>
  <si>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</si>
  <si>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</si>
  <si>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</si>
  <si>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</si>
  <si>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</si>
  <si>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</si>
  <si>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</si>
  <si>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</si>
  <si>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</si>
  <si>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</si>
  <si>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</si>
  <si>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</si>
  <si>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</si>
  <si>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</si>
  <si>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</si>
  <si>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</si>
  <si>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</si>
  <si>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</si>
  <si>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</si>
  <si>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</si>
  <si>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</si>
  <si>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</si>
  <si>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</si>
  <si>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</si>
  <si>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</si>
  <si>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</si>
  <si>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</si>
  <si>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</si>
  <si>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</si>
  <si>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</si>
  <si>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</si>
  <si>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</si>
  <si>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</si>
  <si>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</si>
  <si>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</si>
  <si>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</si>
  <si>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</si>
  <si>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</si>
  <si>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</si>
  <si>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</si>
  <si>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</si>
  <si>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</si>
  <si>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</si>
  <si>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</si>
  <si>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</si>
  <si>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</si>
  <si>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</si>
  <si>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</si>
  <si>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</si>
  <si>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</si>
  <si>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</si>
  <si>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</si>
  <si>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</si>
  <si>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</si>
  <si>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</si>
  <si>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</si>
  <si>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</si>
  <si>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</si>
  <si>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</si>
  <si>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</si>
  <si>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</si>
  <si>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</si>
  <si>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</si>
  <si>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</si>
  <si>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</si>
  <si>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</si>
  <si>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</si>
  <si>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</si>
  <si>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</si>
  <si>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</si>
  <si>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</si>
  <si>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</si>
  <si>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</si>
  <si>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</si>
  <si>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</si>
  <si>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</si>
  <si>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</si>
  <si>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</si>
  <si>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</si>
  <si>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</si>
  <si>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</si>
  <si>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</si>
  <si>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</si>
  <si>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</si>
  <si>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</si>
  <si>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</si>
  <si>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</si>
  <si>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</si>
  <si>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</si>
  <si>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</si>
  <si>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</si>
  <si>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</si>
  <si>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</si>
  <si>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</si>
  <si>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</si>
  <si>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</si>
  <si>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</si>
  <si>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</si>
  <si>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</si>
  <si>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</si>
  <si>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</si>
  <si>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</si>
  <si>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</si>
  <si>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</si>
  <si>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</si>
  <si>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</si>
  <si>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</si>
  <si>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</si>
  <si>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</si>
  <si>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</si>
  <si>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</si>
  <si>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</si>
  <si>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</si>
  <si>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</si>
  <si>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</si>
  <si>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</si>
  <si>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</si>
  <si>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</si>
  <si>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</si>
  <si>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</si>
  <si>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</si>
  <si>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</si>
  <si>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</si>
  <si>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</si>
  <si>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</si>
  <si>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</si>
  <si>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</si>
  <si>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</si>
  <si>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</si>
  <si>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</si>
  <si>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</si>
  <si>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</si>
  <si>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</si>
  <si>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</si>
  <si>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</si>
  <si>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</si>
  <si>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</si>
  <si>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</si>
  <si>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</si>
  <si>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</si>
  <si>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</si>
  <si>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</si>
  <si>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</si>
  <si>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</si>
  <si>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</si>
  <si>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</si>
  <si>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</si>
  <si>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</si>
  <si>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</si>
  <si>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</si>
  <si>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</si>
  <si>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</si>
  <si>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</si>
  <si>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</si>
  <si>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</si>
  <si>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</si>
  <si>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</si>
  <si>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</si>
  <si>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</si>
  <si>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</si>
  <si>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</si>
  <si>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</si>
  <si>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</si>
  <si>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</si>
  <si>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</si>
  <si>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</si>
  <si>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</si>
  <si>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</si>
  <si>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</si>
  <si>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</si>
  <si>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</si>
  <si>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</si>
  <si>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</si>
  <si>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</si>
  <si>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</si>
  <si>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</si>
  <si>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</si>
  <si>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</si>
  <si>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</si>
  <si>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</si>
  <si>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</si>
  <si>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</si>
  <si>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</si>
  <si>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</si>
  <si>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</si>
  <si>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</si>
  <si>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</si>
  <si>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</si>
  <si>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</si>
  <si>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</si>
  <si>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</si>
  <si>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</si>
  <si>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</si>
  <si>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</si>
  <si>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</si>
  <si>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</si>
  <si>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</si>
  <si>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</si>
  <si>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</si>
  <si>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</si>
  <si>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</si>
  <si>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</si>
  <si>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</si>
  <si>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</si>
  <si>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</si>
  <si>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</si>
  <si>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</si>
  <si>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</si>
  <si>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</si>
  <si>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</si>
  <si>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</si>
  <si>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</si>
  <si>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</si>
  <si>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</si>
  <si>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</si>
  <si>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</si>
  <si>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</si>
  <si>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</si>
  <si>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</si>
  <si>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</si>
  <si>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</si>
  <si>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</si>
  <si>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</si>
  <si>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</si>
  <si>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</si>
  <si>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</si>
  <si>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</si>
  <si>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</si>
  <si>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</si>
  <si>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</si>
  <si>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</si>
  <si>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</si>
  <si>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</si>
  <si>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</si>
  <si>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</si>
  <si>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</si>
  <si>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</si>
  <si>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</si>
  <si>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</si>
  <si>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</si>
  <si>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</si>
  <si>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</si>
  <si>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</si>
  <si>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</si>
  <si>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</si>
  <si>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</si>
  <si>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</si>
  <si>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</si>
  <si>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</si>
  <si>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</si>
  <si>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</si>
  <si>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</si>
  <si>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</si>
  <si>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</si>
  <si>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</si>
  <si>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</si>
  <si>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</si>
  <si>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</si>
  <si>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</si>
  <si>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</si>
  <si>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</si>
  <si>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</si>
  <si>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</si>
  <si>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</si>
  <si>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</si>
  <si>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</si>
  <si>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</si>
  <si>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</si>
  <si>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</si>
  <si>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</si>
  <si>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</si>
  <si>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</si>
  <si>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</si>
  <si>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</si>
  <si>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</si>
  <si>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</si>
  <si>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</si>
  <si>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</si>
  <si>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</si>
  <si>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</si>
  <si>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</si>
  <si>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</si>
  <si>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</si>
  <si>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</si>
  <si>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</si>
  <si>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</si>
  <si>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</si>
  <si>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</si>
  <si>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</si>
  <si>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</si>
  <si>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</si>
  <si>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</si>
  <si>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</si>
  <si>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</si>
  <si>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</si>
  <si>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</si>
  <si>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</si>
  <si>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</si>
  <si>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</si>
  <si>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</si>
  <si>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</si>
  <si>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</si>
  <si>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</si>
  <si>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</si>
  <si>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</si>
  <si>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</si>
  <si>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</si>
  <si>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</si>
  <si>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</si>
  <si>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</si>
  <si>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</si>
  <si>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</si>
  <si>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</si>
  <si>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</si>
  <si>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</si>
  <si>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</si>
  <si>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</si>
  <si>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</si>
  <si>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</si>
  <si>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</si>
  <si>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</si>
  <si>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</si>
  <si>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</si>
  <si>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</si>
  <si>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</si>
  <si>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</si>
  <si>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</si>
  <si>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</si>
  <si>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</si>
  <si>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</si>
  <si>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</si>
  <si>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</si>
  <si>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</si>
  <si>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</si>
  <si>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</si>
  <si>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</si>
  <si>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</si>
  <si>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</si>
  <si>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</si>
  <si>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</si>
  <si>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</si>
  <si>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</si>
  <si>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</si>
  <si>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</si>
  <si>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</si>
  <si>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</si>
  <si>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</si>
  <si>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</si>
  <si>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</si>
  <si>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</si>
  <si>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</si>
  <si>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</si>
  <si>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</si>
  <si>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</si>
  <si>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</si>
  <si>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</si>
  <si>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</si>
  <si>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</si>
  <si>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</si>
  <si>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</si>
  <si>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</si>
  <si>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</si>
  <si>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</si>
  <si>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</si>
  <si>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</si>
  <si>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</si>
  <si>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</si>
  <si>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</si>
  <si>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</si>
  <si>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</si>
  <si>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</si>
  <si>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</si>
  <si>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</si>
  <si>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</si>
  <si>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</si>
  <si>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</si>
  <si>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</si>
  <si>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</si>
  <si>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</si>
  <si>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</si>
  <si>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</si>
  <si>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</si>
  <si>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</si>
  <si>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</si>
  <si>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</si>
  <si>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</si>
  <si>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</si>
  <si>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</si>
  <si>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</si>
  <si>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</si>
  <si>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</si>
  <si>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</si>
  <si>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</si>
  <si>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</si>
  <si>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</si>
  <si>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</si>
  <si>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</si>
  <si>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</si>
  <si>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</si>
  <si>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</si>
  <si>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</si>
  <si>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</si>
  <si>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</si>
  <si>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</si>
  <si>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</si>
  <si>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</si>
  <si>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</si>
  <si>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</si>
  <si>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</si>
  <si>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</si>
  <si>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</si>
  <si>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</si>
  <si>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</si>
  <si>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</si>
  <si>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</si>
  <si>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</si>
  <si>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</si>
  <si>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</si>
  <si>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</si>
  <si>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</si>
  <si>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</si>
  <si>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</si>
  <si>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</si>
  <si>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</si>
  <si>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</si>
  <si>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</si>
  <si>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</si>
  <si>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</si>
  <si>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</si>
  <si>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</si>
  <si>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</si>
  <si>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</si>
  <si>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</si>
  <si>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</si>
  <si>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</si>
  <si>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</si>
  <si>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</si>
  <si>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</si>
  <si>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</si>
  <si>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</si>
  <si>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</si>
  <si>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</si>
  <si>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</si>
  <si>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</si>
  <si>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</si>
  <si>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</si>
  <si>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</si>
  <si>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</si>
  <si>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</si>
  <si>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</si>
  <si>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</si>
  <si>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</si>
  <si>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</si>
  <si>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</si>
  <si>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</si>
  <si>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</si>
  <si>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</si>
  <si>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</si>
  <si>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</si>
  <si>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</si>
  <si>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</si>
  <si>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</si>
  <si>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</si>
  <si>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</si>
  <si>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</si>
  <si>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</si>
  <si>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</si>
  <si>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</si>
  <si>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</si>
  <si>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</si>
  <si>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</si>
  <si>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</si>
  <si>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</si>
  <si>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</si>
  <si>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</si>
  <si>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</si>
  <si>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</si>
  <si>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</si>
  <si>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</si>
  <si>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</si>
  <si>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</si>
  <si>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</si>
  <si>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</si>
  <si>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</si>
  <si>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</si>
  <si>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</si>
  <si>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</si>
  <si>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</si>
  <si>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</si>
  <si>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</si>
  <si>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</si>
  <si>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</si>
  <si>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</si>
  <si>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</si>
  <si>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</si>
  <si>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</si>
  <si>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</si>
  <si>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</si>
  <si>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</si>
  <si>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</si>
  <si>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</si>
  <si>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</si>
  <si>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</si>
  <si>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</si>
  <si>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</si>
  <si>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</si>
  <si>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</si>
  <si>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</si>
  <si>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</si>
  <si>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</si>
  <si>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</si>
  <si>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</si>
  <si>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</si>
  <si>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</si>
  <si>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</si>
  <si>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</si>
  <si>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</si>
  <si>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</si>
  <si>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</si>
  <si>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</si>
  <si>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</si>
  <si>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</si>
  <si>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</si>
  <si>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</si>
  <si>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</si>
  <si>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</si>
  <si>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</si>
  <si>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</si>
  <si>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</si>
  <si>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</si>
  <si>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</si>
  <si>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</si>
  <si>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</si>
  <si>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</si>
  <si>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</si>
  <si>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</si>
  <si>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</si>
  <si>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</si>
  <si>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</si>
  <si>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</si>
  <si>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</si>
  <si>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</si>
  <si>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</si>
  <si>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</si>
  <si>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</si>
  <si>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</si>
  <si>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</si>
  <si>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</si>
  <si>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</si>
  <si>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</si>
  <si>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</si>
  <si>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</si>
  <si>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</si>
  <si>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</si>
  <si>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</si>
  <si>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</si>
  <si>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</si>
  <si>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</si>
  <si>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</si>
  <si>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</si>
  <si>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</si>
  <si>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</si>
  <si>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</si>
  <si>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</si>
  <si>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</si>
  <si>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</si>
  <si>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</si>
  <si>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</si>
  <si>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</si>
  <si>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</si>
  <si>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</si>
  <si>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</si>
  <si>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</si>
  <si>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</si>
  <si>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</si>
  <si>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</si>
  <si>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</si>
  <si>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</si>
  <si>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</si>
  <si>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</si>
  <si>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</si>
  <si>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</si>
  <si>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</si>
  <si>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</si>
  <si>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</si>
  <si>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</si>
  <si>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</si>
  <si>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</si>
  <si>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</si>
  <si>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</si>
  <si>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</si>
  <si>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</si>
  <si>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</si>
  <si>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</si>
  <si>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</si>
  <si>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</si>
  <si>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</si>
  <si>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</si>
  <si>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</si>
  <si>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</si>
  <si>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</si>
  <si>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</si>
  <si>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</si>
  <si>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</si>
  <si>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</si>
  <si>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</si>
  <si>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</si>
  <si>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</si>
  <si>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</si>
  <si>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</si>
  <si>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</si>
  <si>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</si>
  <si>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</si>
  <si>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</si>
  <si>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</si>
  <si>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</si>
  <si>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</si>
  <si>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</si>
  <si>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</si>
  <si>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</si>
  <si>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</si>
  <si>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</si>
  <si>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</si>
  <si>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</si>
  <si>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</si>
  <si>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</si>
  <si>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</si>
  <si>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</si>
  <si>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</si>
  <si>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</si>
  <si>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</si>
  <si>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</si>
  <si>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</si>
  <si>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</si>
  <si>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</si>
  <si>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</si>
  <si>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</si>
  <si>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</si>
  <si>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</si>
  <si>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</si>
  <si>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</si>
  <si>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</si>
  <si>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</si>
  <si>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</si>
  <si>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</si>
  <si>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</si>
  <si>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</si>
  <si>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</si>
  <si>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</si>
  <si>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</si>
  <si>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</si>
  <si>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</si>
  <si>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</si>
  <si>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</si>
  <si>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</si>
  <si>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</si>
  <si>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</si>
  <si>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</si>
  <si>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</si>
  <si>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</si>
  <si>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</si>
  <si>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</si>
  <si>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</si>
  <si>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</si>
  <si>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</si>
  <si>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</si>
  <si>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</si>
  <si>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</si>
  <si>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</si>
  <si>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</si>
  <si>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</si>
  <si>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</si>
  <si>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</si>
  <si>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</si>
  <si>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</si>
  <si>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</si>
  <si>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</si>
  <si>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</si>
  <si>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</si>
  <si>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</si>
  <si>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</si>
  <si>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</si>
  <si>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</si>
  <si>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</si>
  <si>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</si>
  <si>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</si>
  <si>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</si>
  <si>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</si>
  <si>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</si>
  <si>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</si>
  <si>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</si>
  <si>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</si>
  <si>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</si>
  <si>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</si>
  <si>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</si>
  <si>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</si>
  <si>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</si>
  <si>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</si>
  <si>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</si>
  <si>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</si>
  <si>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</si>
  <si>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</si>
  <si>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</si>
  <si>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</si>
  <si>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</si>
  <si>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</si>
  <si>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</si>
  <si>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</si>
  <si>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</si>
  <si>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</si>
  <si>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</si>
  <si>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</si>
  <si>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</si>
  <si>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</si>
  <si>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</si>
  <si>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</si>
  <si>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</si>
  <si>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</si>
  <si>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</si>
  <si>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</si>
  <si>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</si>
  <si>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</si>
  <si>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</si>
  <si>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</si>
  <si>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</si>
  <si>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</si>
  <si>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</si>
  <si>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</si>
  <si>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</si>
  <si>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</si>
  <si>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</si>
  <si>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</si>
  <si>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</si>
  <si>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</si>
  <si>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</si>
  <si>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</si>
  <si>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</si>
  <si>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</si>
  <si>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</si>
  <si>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</si>
  <si>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</si>
  <si>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</si>
  <si>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</si>
  <si>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</si>
  <si>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</si>
  <si>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</si>
  <si>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</si>
  <si>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</si>
  <si>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</si>
  <si>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</si>
  <si>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</si>
  <si>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</si>
  <si>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</si>
  <si>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</si>
  <si>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</si>
  <si>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</si>
  <si>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</si>
  <si>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</si>
  <si>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</si>
  <si>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</si>
  <si>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</si>
  <si>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</si>
  <si>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</si>
  <si>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</si>
  <si>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</si>
  <si>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</si>
  <si>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</si>
  <si>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</si>
  <si>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</si>
  <si>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</si>
  <si>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</si>
  <si>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</si>
  <si>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</si>
  <si>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</si>
  <si>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</si>
  <si>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</si>
  <si>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</si>
  <si>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</si>
  <si>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</si>
  <si>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</si>
  <si>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</si>
  <si>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</si>
  <si>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</si>
  <si>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</si>
  <si>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</si>
  <si>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</si>
  <si>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</si>
  <si>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</si>
  <si>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</si>
  <si>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</si>
  <si>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</si>
  <si>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</si>
  <si>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</si>
  <si>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</si>
  <si>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</si>
  <si>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</si>
  <si>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</si>
  <si>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</si>
  <si>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</si>
  <si>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</si>
  <si>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</si>
  <si>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</si>
  <si>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</si>
  <si>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</si>
  <si>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</si>
  <si>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</si>
  <si>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</si>
  <si>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</si>
  <si>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</si>
  <si>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</si>
  <si>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</si>
  <si>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</si>
  <si>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</si>
  <si>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</si>
  <si>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</si>
  <si>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</si>
  <si>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</si>
  <si>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</si>
  <si>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</si>
  <si>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</si>
  <si>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</si>
  <si>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</si>
  <si>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</si>
  <si>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</si>
  <si>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</si>
  <si>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</si>
  <si>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</si>
  <si>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</si>
  <si>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</si>
  <si>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</si>
  <si>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</si>
  <si>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</si>
  <si>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</si>
  <si>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</si>
  <si>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</si>
  <si>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</si>
  <si>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</si>
  <si>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</si>
  <si>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</si>
  <si>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</si>
  <si>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</si>
  <si>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</si>
  <si>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</si>
  <si>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</si>
  <si>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</si>
  <si>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</si>
  <si>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</si>
  <si>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</si>
  <si>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</si>
  <si>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</si>
  <si>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</si>
  <si>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</si>
  <si>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</si>
  <si>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</si>
  <si>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</si>
  <si>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</si>
  <si>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</si>
  <si>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</si>
  <si>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</si>
  <si>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</si>
  <si>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</si>
  <si>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</si>
  <si>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</si>
  <si>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</si>
  <si>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</si>
  <si>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</si>
  <si>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</si>
  <si>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</si>
  <si>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</si>
  <si>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</si>
  <si>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</si>
  <si>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</si>
  <si>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</si>
  <si>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</si>
  <si>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</si>
  <si>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</si>
  <si>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</si>
  <si>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</si>
  <si>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</si>
  <si>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</si>
  <si>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</si>
  <si>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</si>
  <si>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</si>
  <si>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</si>
  <si>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</si>
  <si>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</si>
  <si>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</si>
  <si>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</si>
  <si>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</si>
  <si>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</si>
  <si>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</si>
  <si>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</si>
  <si>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</si>
  <si>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</si>
  <si>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</si>
  <si>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</si>
  <si>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</si>
  <si>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</si>
  <si>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</si>
  <si>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</si>
  <si>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</si>
  <si>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</si>
  <si>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</si>
  <si>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</si>
  <si>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</si>
  <si>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</si>
  <si>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</si>
  <si>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</si>
  <si>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</si>
  <si>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</si>
  <si>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</si>
  <si>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</si>
  <si>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</si>
  <si>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</si>
  <si>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</si>
  <si>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</si>
  <si>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</si>
  <si>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</si>
  <si>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</si>
  <si>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</si>
  <si>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</si>
  <si>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</si>
  <si>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</si>
  <si>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</si>
  <si>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</si>
  <si>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</si>
  <si>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</si>
  <si>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</si>
  <si>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</si>
  <si>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</si>
  <si>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</si>
  <si>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</si>
  <si>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</si>
  <si>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</si>
  <si>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</si>
  <si>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</si>
  <si>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</si>
  <si>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</si>
  <si>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</si>
  <si>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</si>
  <si>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</si>
  <si>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</si>
  <si>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</si>
  <si>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</si>
  <si>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</si>
  <si>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</si>
  <si>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</si>
  <si>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</si>
  <si>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</si>
  <si>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</si>
  <si>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</si>
  <si>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</si>
  <si>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</si>
  <si>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</si>
  <si>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</si>
  <si>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</si>
  <si>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</si>
  <si>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</si>
  <si>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</si>
  <si>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</si>
  <si>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</si>
  <si>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</si>
  <si>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</si>
  <si>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</si>
  <si>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</si>
  <si>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</si>
  <si>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</si>
  <si>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</si>
  <si>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</si>
  <si>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</si>
  <si>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</si>
  <si>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</si>
  <si>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</si>
  <si>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</si>
  <si>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</si>
  <si>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</si>
  <si>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</si>
  <si>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</si>
  <si>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</si>
  <si>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</si>
  <si>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</si>
  <si>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</si>
  <si>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</si>
  <si>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</si>
  <si>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</si>
  <si>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</si>
  <si>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</si>
  <si>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</si>
  <si>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</si>
  <si>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</si>
  <si>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</si>
  <si>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</si>
  <si>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</si>
  <si>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</si>
  <si>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</si>
  <si>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</si>
  <si>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</si>
  <si>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</si>
  <si>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</si>
  <si>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</si>
  <si>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</si>
  <si>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</si>
  <si>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</si>
  <si>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</si>
  <si>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</si>
  <si>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</si>
  <si>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</si>
  <si>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</si>
  <si>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</si>
  <si>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</si>
  <si>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</si>
  <si>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</si>
  <si>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</si>
  <si>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</si>
  <si>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</si>
  <si>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</si>
  <si>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</si>
  <si>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</si>
  <si>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</si>
  <si>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</si>
  <si>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</si>
  <si>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</si>
  <si>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</si>
  <si>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</si>
  <si>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</si>
  <si>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</si>
  <si>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</si>
  <si>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</si>
  <si>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</si>
  <si>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</si>
  <si>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</si>
  <si>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</si>
  <si>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</si>
  <si>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</si>
  <si>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</si>
  <si>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</si>
  <si>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</si>
  <si>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</si>
  <si>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</si>
  <si>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</si>
  <si>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</si>
  <si>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</si>
  <si>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</si>
  <si>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</si>
  <si>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</si>
  <si>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</si>
  <si>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</si>
  <si>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</si>
  <si>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</si>
  <si>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</si>
  <si>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</si>
  <si>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</si>
  <si>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</si>
  <si>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</si>
  <si>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</si>
  <si>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</si>
  <si>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</si>
  <si>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</si>
  <si>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</si>
  <si>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</si>
  <si>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</si>
  <si>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</si>
  <si>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</si>
  <si>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</si>
  <si>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</si>
  <si>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</si>
  <si>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</si>
  <si>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</si>
  <si>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</si>
  <si>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</si>
  <si>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</si>
  <si>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</si>
  <si>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</si>
  <si>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</si>
  <si>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</si>
  <si>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</si>
  <si>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</si>
  <si>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</si>
  <si>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</si>
  <si>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</si>
  <si>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</si>
  <si>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</si>
  <si>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</si>
  <si>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</si>
  <si>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</si>
  <si>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</si>
  <si>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</si>
  <si>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</si>
  <si>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</si>
  <si>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</si>
  <si>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</si>
  <si>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</si>
  <si>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</si>
  <si>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</si>
  <si>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</si>
  <si>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</si>
  <si>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</si>
  <si>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</si>
  <si>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</si>
  <si>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</si>
  <si>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</si>
  <si>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</si>
  <si>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</si>
  <si>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</si>
  <si>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</si>
  <si>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</si>
  <si>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</si>
  <si>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</si>
  <si>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</si>
  <si>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</si>
  <si>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</si>
  <si>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</si>
  <si>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</si>
  <si>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</si>
  <si>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</si>
  <si>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</si>
  <si>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</si>
  <si>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</si>
  <si>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</si>
  <si>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</si>
  <si>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</si>
  <si>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</si>
  <si>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</si>
  <si>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</si>
  <si>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</si>
  <si>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</si>
  <si>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</si>
  <si>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</si>
  <si>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</si>
  <si>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</si>
  <si>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</si>
  <si>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</si>
  <si>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</si>
  <si>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</si>
  <si>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</si>
  <si>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</si>
  <si>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</si>
  <si>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</si>
  <si>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</si>
  <si>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</si>
  <si>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</si>
  <si>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</si>
  <si>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</si>
  <si>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</si>
  <si>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</si>
  <si>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</si>
  <si>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</si>
  <si>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</si>
  <si>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</si>
  <si>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</si>
  <si>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</si>
  <si>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</si>
  <si>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</si>
  <si>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</si>
  <si>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</si>
  <si>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</si>
  <si>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</si>
  <si>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</si>
  <si>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</si>
  <si>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</si>
  <si>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</si>
  <si>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</si>
  <si>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</si>
  <si>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</si>
  <si>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</si>
  <si>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</si>
  <si>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</si>
  <si>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</si>
  <si>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</si>
  <si>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</si>
  <si>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</si>
  <si>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</si>
  <si>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</si>
  <si>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</si>
  <si>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</si>
  <si>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</si>
  <si>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</si>
  <si>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</si>
  <si>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</si>
  <si>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</si>
  <si>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</si>
  <si>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</si>
  <si>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</si>
  <si>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</si>
  <si>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</si>
  <si>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</si>
  <si>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</si>
  <si>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</si>
  <si>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</si>
  <si>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</si>
  <si>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</si>
  <si>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</si>
  <si>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</si>
  <si>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</si>
  <si>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</si>
  <si>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</si>
  <si>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</si>
  <si>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</si>
  <si>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</si>
  <si>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</si>
  <si>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</si>
  <si>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</si>
  <si>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</si>
  <si>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</si>
  <si>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</si>
  <si>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</si>
  <si>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</si>
  <si>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</si>
  <si>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</si>
  <si>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</si>
  <si>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</si>
  <si>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</si>
  <si>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</si>
  <si>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</si>
  <si>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</si>
  <si>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</si>
  <si>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</si>
  <si>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</si>
  <si>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</si>
  <si>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</si>
  <si>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</si>
  <si>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</si>
  <si>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</si>
  <si>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</si>
  <si>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</si>
  <si>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</si>
  <si>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</si>
  <si>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</si>
  <si>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</si>
  <si>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</si>
  <si>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</si>
  <si>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</si>
  <si>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</si>
  <si>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</si>
  <si>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</si>
  <si>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</si>
  <si>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</si>
  <si>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</si>
  <si>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</si>
  <si>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</si>
  <si>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</si>
  <si>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</si>
  <si>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</si>
  <si>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</si>
  <si>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</si>
  <si>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</si>
  <si>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</si>
  <si>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</si>
  <si>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</si>
  <si>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</si>
  <si>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</si>
  <si>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</si>
  <si>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</si>
  <si>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</si>
  <si>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</si>
  <si>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</si>
  <si>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</si>
  <si>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</si>
  <si>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</si>
  <si>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</si>
  <si>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</si>
  <si>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</si>
  <si>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</si>
  <si>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</si>
  <si>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</si>
  <si>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</si>
  <si>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</si>
  <si>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</si>
  <si>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</si>
  <si>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</si>
  <si>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</si>
  <si>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</si>
  <si>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</si>
  <si>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</si>
  <si>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</si>
  <si>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</si>
  <si>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</si>
  <si>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</si>
  <si>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</si>
  <si>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</si>
  <si>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</si>
  <si>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</si>
  <si>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</si>
  <si>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</si>
  <si>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</si>
  <si>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</si>
  <si>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</si>
  <si>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</si>
  <si>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</si>
  <si>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</si>
  <si>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</si>
  <si>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</si>
  <si>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</si>
  <si>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</si>
  <si>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</si>
  <si>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</si>
  <si>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</si>
  <si>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</si>
  <si>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</si>
  <si>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</si>
  <si>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</si>
  <si>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</si>
  <si>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</si>
  <si>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</si>
  <si>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</si>
  <si>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</si>
  <si>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</si>
  <si>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</si>
  <si>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</si>
  <si>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</si>
  <si>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</si>
  <si>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</si>
  <si>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</si>
  <si>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</si>
  <si>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</si>
  <si>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</si>
  <si>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</si>
  <si>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</si>
  <si>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</si>
  <si>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</si>
  <si>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</si>
  <si>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</si>
  <si>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</si>
  <si>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</si>
  <si>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</si>
  <si>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</si>
  <si>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</si>
  <si>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</si>
  <si>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</si>
  <si>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</si>
  <si>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</si>
  <si>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</si>
  <si>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</si>
  <si>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</si>
  <si>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</si>
  <si>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</si>
  <si>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</si>
  <si>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</si>
  <si>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</si>
  <si>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</si>
  <si>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</si>
  <si>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</si>
  <si>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</si>
  <si>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</si>
  <si>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</si>
  <si>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</si>
  <si>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</si>
  <si>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</si>
  <si>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</si>
  <si>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</si>
  <si>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</si>
  <si>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</si>
  <si>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</si>
  <si>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</si>
  <si>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</si>
  <si>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</si>
  <si>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</si>
  <si>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</si>
  <si>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</si>
  <si>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</si>
  <si>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</si>
  <si>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</si>
  <si>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</si>
  <si>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</si>
  <si>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</si>
  <si>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</si>
  <si>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</si>
  <si>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</si>
  <si>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</si>
  <si>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</si>
  <si>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</si>
  <si>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</si>
  <si>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</si>
  <si>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</si>
  <si>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</si>
  <si>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</si>
  <si>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</si>
  <si>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</si>
  <si>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</si>
  <si>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</si>
  <si>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</si>
  <si>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</si>
  <si>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</si>
  <si>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</si>
  <si>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</si>
  <si>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</si>
  <si>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</si>
  <si>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</si>
  <si>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</si>
  <si>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</si>
  <si>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</si>
  <si>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</si>
  <si>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</si>
  <si>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</si>
  <si>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</si>
  <si>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</si>
  <si>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</si>
  <si>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</si>
  <si>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</si>
  <si>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</si>
  <si>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</si>
  <si>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</si>
  <si>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</si>
  <si>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</si>
  <si>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</si>
  <si>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</si>
  <si>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</si>
  <si>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</si>
  <si>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</si>
  <si>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</si>
  <si>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</si>
  <si>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</si>
  <si>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</si>
  <si>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</si>
  <si>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</si>
  <si>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</si>
  <si>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</si>
  <si>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</si>
  <si>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</si>
  <si>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</si>
  <si>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</si>
  <si>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</si>
  <si>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</si>
  <si>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</si>
  <si>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</si>
  <si>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</si>
  <si>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</si>
  <si>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</si>
  <si>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</si>
  <si>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</si>
  <si>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</si>
  <si>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</si>
  <si>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</si>
  <si>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</si>
  <si>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</si>
  <si>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</si>
  <si>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</si>
  <si>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</si>
  <si>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</si>
  <si>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</si>
  <si>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</si>
  <si>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</si>
  <si>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</si>
  <si>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</si>
  <si>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</si>
  <si>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</si>
  <si>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</si>
  <si>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</si>
  <si>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</si>
  <si>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</si>
  <si>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</si>
  <si>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</si>
  <si>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</si>
  <si>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</si>
  <si>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</si>
  <si>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</si>
  <si>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</si>
  <si>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</si>
  <si>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</si>
  <si>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</si>
  <si>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</si>
  <si>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</si>
  <si>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</si>
  <si>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</si>
  <si>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</si>
  <si>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</si>
  <si>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</si>
  <si>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</si>
  <si>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</si>
  <si>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</si>
  <si>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</si>
  <si>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</si>
  <si>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</si>
  <si>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</si>
  <si>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</si>
  <si>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</si>
  <si>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</si>
  <si>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</si>
  <si>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</si>
  <si>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</si>
  <si>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</si>
  <si>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</si>
  <si>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</si>
  <si>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</si>
  <si>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</si>
  <si>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</si>
  <si>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</si>
  <si>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</si>
  <si>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</si>
  <si>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</si>
  <si>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</si>
  <si>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</si>
  <si>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</si>
  <si>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</si>
  <si>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</si>
  <si>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</si>
  <si>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</si>
  <si>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</si>
  <si>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</si>
  <si>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</si>
  <si>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</si>
  <si>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</si>
  <si>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</si>
  <si>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</si>
  <si>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</si>
  <si>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</si>
  <si>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</si>
  <si>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</si>
  <si>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</si>
  <si>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</si>
  <si>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</si>
  <si>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</si>
  <si>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</si>
  <si>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</si>
  <si>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</si>
  <si>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</si>
  <si>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</si>
  <si>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</si>
  <si>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</si>
  <si>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</si>
  <si>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</si>
  <si>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</si>
  <si>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</si>
  <si>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</si>
  <si>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</si>
  <si>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</si>
  <si>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</si>
  <si>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</si>
  <si>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</si>
  <si>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</si>
  <si>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</si>
  <si>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</si>
  <si>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</si>
  <si>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</si>
  <si>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</si>
  <si>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</si>
  <si>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</si>
  <si>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</si>
  <si>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</si>
  <si>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</si>
  <si>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</si>
  <si>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</si>
  <si>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</si>
  <si>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</si>
  <si>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</si>
  <si>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</si>
  <si>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</si>
  <si>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</si>
  <si>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</si>
  <si>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</si>
  <si>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</si>
  <si>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</si>
  <si>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</si>
  <si>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</si>
  <si>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</si>
  <si>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</si>
  <si>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</si>
  <si>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</si>
  <si>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</si>
  <si>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</si>
  <si>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</si>
  <si>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</si>
  <si>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</si>
  <si>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</si>
  <si>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</si>
  <si>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</si>
  <si>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</si>
  <si>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</si>
  <si>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</si>
  <si>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</si>
  <si>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</si>
  <si>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</si>
  <si>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</si>
  <si>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</si>
  <si>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</si>
  <si>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</si>
  <si>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</si>
  <si>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</si>
  <si>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</si>
  <si>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</si>
  <si>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</si>
  <si>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</si>
  <si>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</si>
  <si>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</si>
  <si>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</si>
  <si>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</si>
  <si>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</si>
  <si>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</si>
  <si>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</si>
  <si>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</si>
  <si>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</si>
  <si>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</si>
  <si>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</si>
  <si>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</si>
  <si>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</si>
  <si>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</si>
  <si>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</si>
  <si>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</si>
  <si>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</si>
  <si>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</si>
  <si>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</si>
  <si>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</si>
  <si>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</si>
  <si>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</si>
  <si>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</si>
  <si>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</si>
  <si>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</si>
  <si>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</si>
  <si>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</si>
  <si>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</si>
  <si>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</si>
  <si>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</si>
  <si>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</si>
  <si>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</si>
  <si>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</si>
  <si>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</si>
  <si>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</si>
  <si>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</si>
  <si>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</si>
  <si>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</si>
  <si>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</si>
  <si>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</si>
  <si>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</si>
  <si>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</si>
  <si>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</si>
  <si>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</si>
  <si>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</si>
  <si>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</si>
  <si>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</si>
  <si>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</si>
  <si>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</si>
  <si>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</si>
  <si>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</si>
  <si>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</si>
  <si>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</si>
  <si>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</si>
  <si>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</si>
  <si>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</si>
  <si>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</si>
  <si>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</si>
  <si>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</si>
  <si>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</si>
  <si>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</si>
  <si>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</si>
  <si>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</si>
  <si>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</si>
  <si>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</si>
  <si>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</si>
  <si>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</si>
  <si>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</si>
  <si>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</si>
  <si>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</si>
  <si>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</si>
  <si>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</si>
  <si>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</si>
  <si>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</si>
  <si>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</si>
  <si>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</si>
  <si>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</si>
  <si>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</si>
  <si>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</si>
  <si>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</si>
  <si>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</si>
  <si>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</si>
  <si>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</si>
  <si>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</si>
  <si>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</si>
  <si>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</si>
  <si>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</si>
  <si>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</si>
  <si>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</si>
  <si>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</si>
  <si>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</si>
  <si>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</si>
  <si>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</si>
  <si>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</si>
  <si>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</si>
  <si>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</si>
  <si>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</si>
  <si>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</si>
  <si>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</si>
  <si>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</si>
  <si>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</si>
  <si>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</si>
  <si>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</si>
  <si>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</si>
  <si>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</si>
  <si>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</si>
  <si>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</si>
  <si>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</si>
  <si>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</si>
  <si>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</si>
  <si>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</si>
  <si>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</si>
  <si>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</si>
  <si>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</si>
  <si>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</si>
  <si>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</si>
  <si>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</si>
  <si>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</si>
  <si>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</si>
  <si>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</si>
  <si>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</si>
  <si>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</si>
  <si>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</si>
  <si>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</si>
  <si>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</si>
  <si>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</si>
  <si>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</si>
  <si>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</si>
  <si>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</si>
  <si>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</si>
  <si>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</si>
  <si>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</si>
  <si>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</si>
  <si>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</si>
  <si>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</si>
  <si>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</si>
  <si>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</si>
  <si>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</si>
  <si>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</si>
  <si>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</si>
  <si>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</si>
  <si>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</si>
  <si>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</si>
  <si>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</si>
  <si>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</si>
  <si>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</si>
  <si>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</si>
  <si>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</si>
  <si>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</si>
  <si>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</si>
  <si>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</si>
  <si>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</si>
  <si>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</si>
  <si>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</si>
  <si>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</si>
  <si>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</si>
  <si>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</si>
  <si>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</si>
  <si>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</si>
  <si>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</si>
  <si>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</si>
  <si>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</si>
  <si>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</si>
  <si>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</si>
  <si>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</si>
  <si>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</si>
  <si>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</si>
  <si>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</si>
  <si>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</si>
  <si>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</si>
  <si>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</si>
  <si>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</si>
  <si>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</si>
  <si>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</si>
  <si>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</si>
  <si>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</si>
  <si>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</si>
  <si>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</si>
  <si>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</si>
  <si>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</si>
  <si>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</si>
  <si>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</si>
  <si>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</si>
  <si>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</si>
  <si>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</si>
  <si>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</si>
  <si>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</si>
  <si>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</si>
  <si>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</si>
  <si>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</si>
  <si>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</si>
  <si>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</si>
  <si>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</si>
  <si>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</si>
  <si>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</si>
  <si>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</si>
  <si>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</si>
  <si>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</si>
  <si>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</si>
  <si>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</si>
  <si>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</si>
  <si>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</si>
  <si>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</si>
  <si>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</si>
  <si>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</si>
  <si>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</si>
  <si>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</si>
  <si>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</si>
  <si>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</si>
  <si>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</si>
  <si>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</si>
  <si>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</si>
  <si>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</si>
  <si>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</si>
  <si>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</si>
  <si>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</si>
  <si>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</si>
  <si>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</si>
  <si>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</si>
  <si>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</si>
  <si>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</si>
  <si>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</si>
  <si>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</si>
  <si>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</si>
  <si>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</si>
  <si>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</si>
  <si>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</si>
  <si>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</si>
  <si>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</si>
  <si>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</si>
  <si>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</si>
  <si>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</si>
  <si>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</si>
  <si>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</si>
  <si>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</si>
  <si>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</si>
  <si>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</si>
  <si>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</si>
  <si>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</si>
  <si>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</si>
  <si>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</si>
  <si>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</si>
  <si>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</si>
  <si>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</si>
  <si>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</si>
  <si>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</si>
  <si>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</si>
  <si>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</si>
  <si>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</si>
  <si>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</si>
  <si>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</si>
  <si>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</si>
  <si>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</si>
  <si>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</si>
  <si>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</si>
  <si>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</si>
  <si>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</si>
  <si>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</si>
  <si>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</si>
  <si>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</si>
  <si>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</si>
  <si>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</si>
  <si>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</si>
  <si>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</si>
  <si>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</si>
  <si>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</si>
  <si>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</si>
  <si>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</si>
  <si>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</si>
  <si>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</si>
  <si>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</si>
  <si>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</si>
  <si>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</si>
  <si>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</si>
  <si>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</si>
  <si>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</si>
  <si>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</si>
  <si>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</si>
  <si>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</si>
  <si>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</si>
  <si>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</si>
  <si>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</si>
  <si>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</si>
  <si>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</si>
  <si>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</si>
  <si>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</si>
  <si>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</si>
  <si>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</si>
  <si>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</si>
  <si>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</si>
  <si>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</si>
  <si>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</si>
  <si>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</si>
  <si>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</si>
  <si>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</si>
  <si>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</si>
  <si>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</si>
  <si>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</si>
  <si>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</si>
  <si>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</si>
  <si>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</si>
  <si>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</si>
  <si>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</si>
  <si>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</si>
  <si>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</si>
  <si>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</si>
  <si>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</si>
  <si>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</si>
  <si>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</si>
  <si>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</si>
  <si>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</si>
  <si>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</si>
  <si>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</si>
  <si>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</si>
  <si>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</si>
  <si>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</si>
  <si>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</si>
  <si>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</si>
  <si>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</si>
  <si>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</si>
  <si>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</si>
  <si>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</si>
  <si>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</si>
  <si>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</si>
  <si>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</si>
  <si>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</si>
  <si>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</si>
  <si>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</si>
  <si>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</si>
  <si>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</si>
  <si>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</si>
  <si>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</si>
  <si>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</si>
  <si>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</si>
  <si>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</si>
  <si>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</si>
  <si>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</si>
  <si>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</si>
  <si>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</si>
  <si>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</si>
  <si>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</si>
  <si>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</si>
  <si>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</si>
  <si>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</si>
  <si>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</si>
  <si>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</si>
  <si>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</si>
  <si>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</si>
  <si>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</si>
  <si>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</si>
  <si>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</si>
  <si>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</si>
  <si>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</si>
  <si>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</si>
  <si>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</si>
  <si>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</si>
  <si>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</si>
  <si>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</si>
  <si>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</si>
  <si>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</si>
  <si>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</si>
  <si>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</si>
  <si>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</si>
  <si>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</si>
  <si>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</si>
  <si>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</si>
  <si>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</si>
  <si>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</si>
  <si>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</si>
  <si>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</si>
  <si>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</si>
  <si>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</si>
  <si>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</si>
  <si>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</si>
  <si>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</si>
  <si>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</si>
  <si>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</si>
  <si>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</si>
  <si>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</si>
  <si>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</si>
  <si>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</si>
  <si>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</si>
  <si>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</si>
  <si>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</si>
  <si>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</si>
  <si>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</si>
  <si>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</si>
  <si>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</si>
  <si>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</si>
  <si>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</si>
  <si>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</si>
  <si>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</si>
  <si>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</si>
  <si>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</si>
  <si>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</si>
  <si>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</si>
  <si>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</si>
  <si>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</si>
  <si>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</si>
  <si>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</si>
  <si>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</si>
  <si>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</si>
  <si>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</si>
  <si>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</si>
  <si>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</si>
  <si>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</si>
  <si>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</si>
  <si>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</si>
  <si>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</si>
  <si>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</si>
  <si>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</si>
  <si>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</si>
  <si>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</si>
  <si>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</si>
  <si>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</si>
  <si>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</si>
  <si>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</si>
  <si>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</si>
  <si>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</si>
  <si>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</si>
  <si>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</si>
  <si>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</si>
  <si>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</si>
  <si>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</si>
  <si>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</si>
  <si>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</si>
  <si>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</si>
  <si>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</si>
  <si>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</si>
  <si>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</si>
  <si>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</si>
  <si>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</si>
  <si>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</si>
  <si>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</si>
  <si>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</si>
  <si>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</si>
  <si>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</si>
  <si>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</si>
  <si>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</si>
  <si>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</si>
  <si>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</si>
  <si>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</si>
  <si>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</si>
  <si>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</si>
  <si>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</si>
  <si>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</si>
  <si>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</si>
  <si>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</si>
  <si>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</si>
  <si>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</si>
  <si>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</si>
  <si>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</si>
  <si>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</si>
  <si>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</si>
  <si>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</si>
  <si>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</si>
  <si>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</si>
  <si>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</si>
  <si>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</si>
  <si>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</si>
  <si>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</si>
  <si>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</si>
  <si>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</si>
  <si>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</si>
  <si>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</si>
  <si>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</si>
  <si>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</si>
  <si>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</si>
  <si>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</si>
  <si>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</si>
  <si>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</si>
  <si>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</si>
  <si>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</si>
  <si>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</si>
  <si>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</si>
  <si>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</si>
  <si>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</si>
  <si>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</si>
  <si>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</si>
  <si>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</si>
  <si>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</si>
  <si>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</si>
  <si>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</si>
  <si>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</si>
  <si>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</si>
  <si>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</si>
  <si>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</si>
  <si>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</si>
  <si>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</si>
  <si>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</si>
  <si>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</si>
  <si>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</si>
  <si>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</si>
  <si>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</si>
  <si>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</si>
  <si>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</si>
  <si>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</si>
  <si>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</si>
  <si>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</si>
  <si>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</si>
  <si>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</si>
  <si>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</si>
  <si>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</si>
  <si>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</si>
  <si>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</si>
  <si>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</si>
  <si>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</si>
  <si>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</si>
  <si>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</si>
  <si>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</si>
  <si>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</si>
  <si>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</si>
  <si>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</si>
  <si>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</si>
  <si>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</si>
  <si>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</si>
  <si>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</si>
  <si>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</si>
  <si>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</si>
  <si>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</si>
  <si>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</si>
  <si>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</si>
  <si>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</si>
  <si>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</si>
  <si>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</si>
  <si>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</si>
  <si>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</si>
  <si>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</si>
  <si>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</si>
  <si>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</si>
  <si>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</si>
  <si>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</si>
  <si>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</si>
  <si>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</si>
  <si>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</si>
  <si>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</si>
  <si>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</si>
  <si>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</si>
  <si>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</si>
  <si>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</si>
  <si>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</si>
  <si>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</si>
  <si>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</si>
  <si>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</si>
  <si>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</si>
  <si>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</si>
  <si>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</si>
  <si>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</si>
  <si>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</si>
  <si>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</si>
  <si>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</si>
  <si>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</si>
  <si>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</si>
  <si>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</si>
  <si>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</si>
  <si>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</si>
  <si>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</si>
  <si>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</si>
  <si>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</si>
  <si>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</si>
  <si>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</si>
  <si>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</si>
  <si>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</si>
  <si>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</si>
  <si>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</si>
  <si>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</si>
  <si>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</si>
  <si>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</si>
  <si>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</si>
  <si>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</si>
  <si>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</si>
  <si>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</si>
  <si>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</si>
  <si>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</si>
  <si>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</si>
  <si>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</si>
  <si>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</si>
  <si>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</si>
  <si>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</si>
  <si>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</si>
  <si>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</si>
  <si>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</si>
  <si>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</si>
  <si>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</si>
  <si>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</si>
  <si>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</si>
  <si>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</si>
  <si>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</si>
  <si>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</si>
  <si>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</si>
  <si>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</si>
  <si>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</si>
  <si>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</si>
  <si>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</si>
  <si>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</si>
  <si>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</si>
  <si>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</si>
  <si>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</si>
  <si>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</si>
  <si>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</si>
  <si>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</si>
  <si>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</si>
  <si>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</si>
  <si>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</si>
  <si>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</si>
  <si>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</si>
  <si>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</si>
  <si>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</si>
  <si>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</si>
  <si>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</si>
  <si>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</si>
  <si>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</si>
  <si>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</si>
  <si>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</si>
  <si>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</si>
  <si>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</si>
  <si>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</si>
  <si>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</si>
  <si>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</si>
  <si>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</si>
  <si>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</si>
  <si>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</si>
  <si>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</si>
  <si>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</si>
  <si>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</si>
  <si>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</si>
  <si>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</si>
  <si>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</si>
  <si>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</si>
  <si>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</si>
  <si>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</si>
  <si>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</si>
  <si>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</si>
  <si>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</si>
  <si>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</si>
  <si>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</si>
  <si>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</si>
  <si>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</si>
  <si>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</si>
  <si>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</si>
  <si>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</si>
  <si>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</si>
  <si>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</si>
  <si>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</si>
  <si>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</si>
  <si>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</si>
  <si>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</si>
  <si>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</si>
  <si>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</si>
  <si>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</si>
  <si>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</si>
  <si>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</si>
  <si>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</si>
  <si>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</si>
  <si>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</si>
  <si>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</si>
  <si>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</si>
  <si>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</si>
  <si>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</si>
  <si>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</si>
  <si>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</si>
  <si>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</si>
  <si>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</si>
  <si>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</si>
  <si>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</si>
  <si>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</si>
  <si>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</si>
  <si>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</si>
  <si>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</si>
  <si>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</si>
  <si>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</si>
  <si>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</si>
  <si>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</si>
  <si>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</si>
  <si>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</si>
  <si>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</si>
  <si>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</si>
  <si>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</si>
  <si>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</si>
  <si>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</si>
  <si>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</si>
  <si>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</si>
  <si>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</si>
  <si>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</si>
  <si>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</si>
  <si>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</si>
  <si>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</si>
  <si>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</si>
  <si>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</si>
  <si>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</si>
  <si>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</si>
  <si>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</si>
  <si>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</si>
  <si>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</si>
  <si>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</si>
  <si>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</si>
  <si>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</si>
  <si>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</si>
  <si>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</si>
  <si>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</si>
  <si>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</si>
  <si>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</si>
  <si>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</si>
  <si>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</si>
  <si>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</si>
  <si>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</si>
  <si>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</si>
  <si>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</si>
  <si>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</si>
  <si>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</si>
  <si>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</si>
  <si>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</si>
  <si>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</si>
  <si>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</si>
  <si>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</si>
  <si>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</si>
  <si>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</si>
  <si>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</si>
  <si>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</si>
  <si>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</si>
  <si>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</si>
  <si>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</si>
  <si>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</si>
  <si>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</si>
  <si>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</si>
  <si>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</si>
  <si>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</si>
  <si>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</si>
  <si>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</si>
  <si>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</si>
  <si>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</si>
  <si>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</si>
  <si>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</si>
  <si>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</si>
  <si>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</si>
  <si>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</si>
  <si>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</si>
  <si>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</si>
  <si>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</si>
  <si>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</si>
  <si>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</si>
  <si>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</si>
  <si>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</si>
  <si>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</si>
  <si>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</si>
  <si>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</si>
  <si>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</si>
  <si>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</si>
  <si>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</si>
  <si>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</si>
  <si>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</si>
  <si>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</si>
  <si>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</si>
  <si>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</si>
  <si>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</si>
  <si>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</si>
  <si>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</si>
  <si>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</si>
  <si>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</si>
  <si>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</si>
  <si>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</si>
  <si>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</si>
  <si>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</si>
  <si>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</si>
  <si>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</si>
  <si>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</si>
  <si>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</si>
  <si>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</si>
  <si>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</si>
  <si>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</si>
  <si>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</si>
  <si>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</si>
  <si>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</si>
  <si>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</si>
  <si>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</si>
  <si>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</si>
  <si>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</si>
  <si>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</si>
  <si>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</si>
  <si>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</si>
  <si>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</si>
  <si>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</si>
  <si>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</si>
  <si>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</si>
  <si>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</si>
  <si>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</si>
  <si>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</si>
  <si>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</si>
  <si>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</si>
  <si>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</si>
  <si>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</si>
  <si>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</si>
  <si>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</si>
  <si>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</si>
  <si>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</si>
  <si>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</si>
  <si>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</si>
  <si>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</si>
  <si>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</si>
  <si>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</si>
  <si>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</si>
  <si>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</si>
  <si>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</si>
  <si>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</si>
  <si>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</si>
  <si>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</si>
  <si>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</si>
  <si>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</si>
  <si>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</si>
  <si>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</si>
  <si>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</si>
  <si>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</si>
  <si>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</si>
  <si>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</si>
  <si>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</si>
  <si>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</si>
  <si>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</si>
  <si>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</si>
  <si>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</si>
  <si>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</si>
  <si>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</si>
  <si>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</si>
  <si>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</si>
  <si>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</si>
  <si>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</si>
  <si>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</si>
  <si>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</si>
  <si>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</si>
  <si>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</si>
  <si>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</si>
  <si>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</si>
  <si>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</si>
  <si>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</si>
  <si>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</si>
  <si>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</si>
  <si>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</si>
  <si>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</si>
  <si>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</si>
  <si>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</si>
  <si>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</si>
  <si>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</si>
  <si>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</si>
  <si>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</si>
  <si>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</si>
  <si>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</si>
  <si>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</si>
  <si>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</si>
  <si>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</si>
  <si>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</si>
  <si>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</si>
  <si>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</si>
  <si>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</si>
  <si>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</si>
  <si>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</si>
  <si>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</si>
  <si>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</si>
  <si>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</si>
  <si>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</si>
  <si>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</si>
  <si>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</si>
  <si>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</si>
  <si>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</si>
  <si>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</si>
  <si>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</si>
  <si>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</si>
  <si>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</si>
  <si>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</si>
  <si>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</si>
  <si>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</si>
  <si>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</si>
  <si>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</si>
  <si>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</si>
  <si>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</si>
  <si>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</si>
  <si>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</si>
  <si>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</si>
  <si>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</si>
  <si>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</si>
  <si>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</si>
  <si>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</si>
  <si>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</si>
  <si>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</si>
  <si>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</si>
  <si>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</si>
  <si>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</si>
  <si>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</si>
  <si>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</si>
  <si>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</si>
  <si>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</si>
  <si>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</si>
  <si>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</si>
  <si>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</si>
  <si>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</si>
  <si>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</si>
  <si>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</si>
  <si>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</si>
  <si>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</si>
  <si>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</si>
  <si>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</si>
  <si>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</si>
  <si>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</si>
  <si>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</si>
  <si>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</si>
  <si>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</si>
  <si>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</si>
  <si>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</si>
  <si>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</si>
  <si>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</si>
  <si>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</si>
  <si>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</si>
  <si>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</si>
  <si>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</si>
  <si>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</si>
  <si>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</si>
  <si>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</si>
  <si>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</si>
  <si>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</si>
  <si>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</si>
  <si>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</si>
  <si>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</si>
  <si>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</si>
  <si>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</si>
  <si>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</si>
  <si>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</si>
  <si>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</si>
  <si>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</si>
  <si>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</si>
  <si>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</si>
  <si>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</si>
  <si>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</si>
  <si>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</si>
  <si>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</si>
  <si>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</si>
  <si>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</si>
  <si>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</si>
  <si>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</si>
  <si>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</si>
  <si>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</si>
  <si>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</si>
  <si>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</si>
  <si>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</si>
  <si>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</si>
  <si>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</si>
  <si>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</si>
  <si>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</si>
  <si>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</si>
  <si>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</si>
  <si>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</si>
  <si>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</si>
  <si>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</si>
  <si>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</si>
  <si>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</si>
  <si>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</si>
  <si>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</si>
  <si>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</si>
  <si>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</si>
  <si>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</si>
  <si>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</si>
  <si>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</si>
  <si>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</si>
  <si>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</si>
  <si>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</si>
  <si>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</si>
  <si>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</si>
  <si>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</si>
  <si>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</si>
  <si>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</si>
  <si>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</si>
  <si>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</si>
  <si>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</si>
  <si>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</si>
  <si>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</si>
  <si>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</si>
  <si>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</si>
  <si>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</si>
  <si>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</si>
  <si>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</si>
  <si>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</si>
  <si>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</si>
  <si>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</si>
  <si>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</si>
  <si>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</si>
  <si>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</si>
  <si>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</si>
  <si>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</si>
  <si>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</si>
  <si>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</si>
  <si>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</si>
  <si>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</si>
  <si>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</si>
  <si>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</si>
  <si>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</si>
  <si>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</si>
  <si>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</si>
  <si>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</si>
  <si>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</si>
  <si>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</si>
  <si>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</si>
  <si>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</si>
  <si>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</si>
  <si>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</si>
  <si>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</si>
  <si>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</si>
  <si>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</si>
  <si>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</si>
  <si>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</si>
  <si>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</si>
  <si>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</si>
  <si>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</si>
  <si>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</si>
  <si>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</si>
  <si>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</si>
  <si>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</si>
  <si>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</si>
  <si>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</si>
  <si>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</si>
  <si>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</si>
  <si>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</si>
  <si>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</si>
  <si>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</si>
  <si>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</si>
  <si>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</si>
  <si>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</si>
  <si>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</si>
  <si>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</si>
  <si>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</si>
  <si>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</si>
  <si>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</si>
  <si>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</si>
  <si>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</si>
  <si>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</si>
  <si>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</si>
  <si>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</si>
  <si>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</si>
  <si>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</si>
  <si>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</si>
  <si>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</si>
  <si>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</si>
  <si>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</si>
  <si>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</si>
  <si>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</si>
  <si>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</si>
  <si>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</si>
  <si>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</si>
  <si>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</si>
  <si>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</si>
  <si>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</si>
  <si>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</si>
  <si>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</si>
  <si>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</si>
  <si>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</si>
  <si>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</si>
  <si>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</si>
  <si>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</si>
  <si>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</si>
  <si>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</si>
  <si>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</si>
  <si>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</si>
  <si>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</si>
  <si>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</si>
  <si>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</si>
  <si>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</si>
  <si>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</si>
  <si>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</si>
  <si>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</si>
  <si>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</si>
  <si>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</si>
  <si>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</si>
  <si>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</si>
  <si>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</si>
  <si>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</si>
  <si>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</si>
  <si>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</si>
  <si>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</si>
  <si>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</si>
  <si>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</si>
  <si>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</si>
  <si>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</si>
  <si>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</si>
  <si>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</si>
  <si>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</si>
  <si>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</si>
  <si>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</si>
  <si>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</si>
  <si>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</si>
  <si>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</si>
  <si>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</si>
  <si>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</si>
  <si>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</si>
  <si>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</si>
  <si>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</si>
  <si>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</si>
  <si>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</si>
  <si>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</si>
  <si>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</si>
  <si>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</si>
  <si>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</si>
  <si>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</si>
  <si>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</si>
  <si>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</si>
  <si>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</si>
  <si>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</si>
  <si>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</si>
  <si>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</si>
  <si>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</si>
  <si>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</si>
  <si>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</si>
  <si>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</si>
  <si>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</si>
  <si>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</si>
  <si>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</si>
  <si>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</si>
  <si>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</si>
  <si>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</si>
  <si>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</si>
  <si>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</si>
  <si>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</si>
  <si>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</si>
  <si>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</si>
  <si>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</si>
  <si>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</si>
  <si>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</si>
  <si>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</si>
  <si>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</si>
  <si>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</si>
  <si>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</si>
  <si>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</si>
  <si>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</si>
  <si>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</si>
  <si>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</si>
  <si>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</si>
  <si>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</si>
  <si>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</si>
  <si>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</si>
  <si>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</si>
  <si>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</si>
  <si>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</si>
  <si>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</si>
  <si>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</si>
  <si>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</si>
  <si>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</si>
  <si>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</si>
  <si>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</si>
  <si>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</si>
  <si>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</si>
  <si>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</si>
  <si>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</si>
  <si>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</si>
  <si>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</si>
  <si>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</si>
  <si>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</si>
  <si>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</si>
  <si>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</si>
  <si>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</si>
  <si>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</si>
  <si>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</si>
  <si>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</si>
  <si>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</si>
  <si>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</si>
  <si>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</si>
  <si>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</si>
  <si>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</si>
  <si>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</si>
  <si>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</si>
  <si>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</si>
  <si>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</si>
  <si>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</si>
  <si>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</si>
  <si>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</si>
  <si>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</si>
  <si>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</si>
  <si>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</si>
  <si>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</si>
  <si>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</si>
  <si>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</si>
  <si>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</si>
  <si>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</si>
  <si>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</si>
  <si>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</si>
  <si>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</si>
  <si>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</si>
  <si>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</si>
  <si>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</si>
  <si>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</si>
  <si>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</si>
  <si>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</si>
  <si>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</si>
  <si>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</si>
  <si>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</si>
  <si>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</si>
  <si>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</si>
  <si>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</si>
  <si>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</si>
  <si>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</si>
  <si>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</si>
  <si>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</si>
  <si>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</si>
  <si>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</si>
  <si>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</si>
  <si>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</si>
  <si>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</si>
  <si>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</si>
  <si>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</si>
  <si>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</si>
  <si>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</si>
  <si>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</si>
  <si>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</si>
  <si>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</si>
  <si>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</si>
  <si>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</si>
  <si>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</si>
  <si>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</si>
  <si>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</si>
  <si>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</si>
  <si>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</si>
  <si>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</si>
  <si>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</si>
  <si>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</si>
  <si>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</si>
  <si>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</si>
  <si>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</si>
  <si>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</si>
  <si>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</si>
  <si>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</si>
  <si>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</si>
  <si>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</si>
  <si>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</si>
  <si>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</si>
  <si>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</si>
  <si>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</si>
  <si>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</si>
  <si>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</si>
  <si>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</si>
  <si>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</si>
  <si>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</si>
  <si>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</si>
  <si>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</si>
  <si>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</si>
  <si>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</si>
  <si>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</si>
  <si>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</si>
  <si>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</si>
  <si>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</si>
  <si>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</si>
  <si>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</si>
  <si>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</si>
  <si>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</si>
  <si>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</si>
  <si>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</si>
  <si>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</si>
  <si>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</si>
  <si>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</si>
  <si>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</si>
  <si>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</si>
  <si>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</si>
  <si>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</si>
  <si>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</si>
  <si>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</si>
  <si>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</si>
  <si>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</si>
  <si>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</si>
  <si>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</si>
  <si>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</si>
  <si>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</si>
  <si>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</si>
  <si>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</si>
  <si>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</si>
  <si>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</si>
  <si>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</si>
  <si>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</si>
  <si>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</si>
  <si>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</si>
  <si>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</si>
  <si>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</si>
  <si>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</si>
  <si>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</si>
  <si>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</si>
  <si>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</si>
  <si>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</si>
  <si>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</si>
  <si>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</si>
  <si>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</si>
  <si>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</si>
  <si>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</si>
  <si>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</si>
  <si>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</si>
  <si>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</si>
  <si>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</si>
  <si>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</si>
  <si>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</si>
  <si>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</si>
  <si>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</si>
  <si>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</si>
  <si>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</si>
  <si>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</si>
  <si>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</si>
  <si>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</si>
  <si>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</si>
  <si>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</si>
  <si>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</si>
  <si>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</si>
  <si>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</si>
  <si>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</si>
  <si>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</si>
  <si>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</si>
  <si>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</si>
  <si>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</si>
  <si>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</si>
  <si>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</si>
  <si>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</si>
  <si>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</si>
  <si>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</si>
  <si>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</si>
  <si>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</si>
  <si>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</si>
  <si>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</si>
  <si>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</si>
  <si>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</si>
  <si>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</si>
  <si>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</si>
  <si>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</si>
  <si>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</si>
  <si>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</si>
  <si>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</si>
  <si>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</si>
  <si>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</si>
  <si>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</si>
  <si>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</si>
  <si>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</si>
  <si>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</si>
  <si>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</si>
  <si>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</si>
  <si>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</si>
  <si>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</si>
  <si>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</si>
  <si>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</si>
  <si>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</si>
  <si>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</si>
  <si>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</si>
  <si>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</si>
  <si>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</si>
  <si>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</si>
  <si>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</si>
  <si>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</si>
  <si>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</si>
  <si>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</si>
  <si>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</si>
  <si>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</si>
  <si>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</si>
  <si>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</si>
  <si>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</si>
  <si>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</si>
  <si>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</si>
  <si>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</si>
  <si>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</si>
  <si>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</si>
  <si>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</si>
  <si>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</si>
  <si>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</si>
  <si>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</si>
  <si>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</si>
  <si>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</si>
  <si>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</si>
  <si>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</si>
  <si>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</si>
  <si>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</si>
  <si>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</si>
  <si>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</si>
  <si>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</si>
  <si>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</si>
  <si>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</si>
  <si>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</si>
  <si>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</si>
  <si>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</si>
  <si>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</si>
  <si>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</si>
  <si>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</si>
  <si>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</si>
  <si>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</si>
  <si>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</si>
  <si>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</si>
  <si>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</si>
  <si>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</si>
  <si>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</si>
  <si>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</si>
  <si>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</si>
  <si>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</si>
  <si>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</si>
  <si>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</si>
  <si>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</si>
  <si>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</si>
  <si>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</si>
  <si>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</si>
  <si>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</si>
  <si>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</si>
  <si>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</si>
  <si>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</si>
  <si>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</si>
  <si>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</si>
  <si>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</si>
  <si>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</si>
  <si>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</si>
  <si>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</si>
  <si>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</si>
  <si>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</si>
  <si>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</si>
  <si>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</si>
  <si>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</si>
  <si>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</si>
  <si>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</si>
  <si>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</si>
  <si>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</si>
  <si>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</si>
  <si>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</si>
  <si>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</si>
  <si>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</si>
  <si>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</si>
  <si>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</si>
  <si>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</si>
  <si>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</si>
  <si>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</si>
  <si>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</si>
  <si>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</si>
  <si>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</si>
  <si>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</si>
  <si>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</si>
  <si>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</si>
  <si>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</si>
  <si>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</si>
  <si>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</si>
  <si>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</si>
  <si>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</si>
  <si>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</si>
  <si>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</si>
  <si>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</si>
  <si>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</si>
  <si>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</si>
  <si>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</si>
  <si>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</si>
  <si>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</si>
  <si>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</si>
  <si>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</si>
  <si>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</si>
  <si>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</si>
  <si>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</si>
  <si>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</si>
  <si>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</si>
  <si>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</si>
  <si>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</si>
  <si>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</si>
  <si>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</si>
  <si>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</si>
  <si>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</si>
  <si>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</si>
  <si>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</si>
  <si>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</si>
  <si>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</si>
  <si>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</si>
  <si>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</si>
  <si>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</si>
  <si>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</si>
  <si>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</si>
  <si>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</si>
  <si>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</si>
  <si>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</si>
  <si>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</si>
  <si>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</si>
  <si>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</si>
  <si>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</si>
  <si>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</si>
  <si>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</si>
  <si>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</si>
  <si>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</si>
  <si>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</si>
  <si>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</si>
  <si>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</si>
  <si>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</si>
  <si>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</si>
  <si>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</si>
  <si>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</si>
  <si>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</si>
  <si>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</si>
  <si>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</si>
  <si>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</si>
  <si>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</si>
  <si>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</si>
  <si>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</si>
  <si>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</si>
  <si>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</si>
  <si>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</si>
  <si>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</si>
  <si>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</si>
  <si>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</si>
  <si>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</si>
  <si>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</si>
  <si>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</si>
  <si>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</si>
  <si>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</si>
  <si>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</si>
  <si>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</si>
  <si>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</si>
  <si>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</si>
  <si>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</si>
  <si>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</si>
  <si>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</si>
  <si>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</si>
  <si>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</si>
  <si>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</si>
  <si>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</si>
  <si>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</si>
  <si>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</si>
  <si>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</si>
  <si>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</si>
  <si>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</si>
  <si>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</si>
  <si>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</si>
  <si>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</si>
  <si>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</si>
  <si>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</si>
  <si>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</si>
  <si>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</si>
  <si>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</si>
  <si>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</si>
  <si>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</si>
  <si>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</si>
  <si>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</si>
  <si>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</si>
  <si>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</si>
  <si>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</si>
  <si>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</si>
  <si>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</si>
  <si>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</si>
  <si>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</si>
  <si>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</si>
  <si>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</si>
  <si>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</si>
  <si>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</si>
  <si>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</si>
  <si>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</si>
  <si>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</si>
  <si>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</si>
  <si>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</si>
  <si>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</si>
  <si>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</si>
  <si>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</si>
  <si>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</si>
  <si>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</si>
  <si>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</si>
  <si>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</si>
  <si>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</si>
  <si>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</si>
  <si>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</si>
  <si>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</si>
  <si>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</si>
  <si>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</si>
  <si>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</si>
  <si>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</si>
  <si>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</si>
  <si>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</si>
  <si>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</si>
  <si>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</si>
  <si>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</si>
  <si>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</si>
  <si>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</si>
  <si>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</si>
  <si>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</si>
  <si>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</si>
  <si>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</si>
  <si>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</si>
  <si>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</si>
  <si>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</si>
  <si>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</si>
  <si>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</si>
  <si>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</si>
  <si>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</si>
  <si>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</si>
  <si>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</si>
  <si>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</si>
  <si>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</si>
  <si>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</si>
  <si>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</si>
  <si>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</si>
  <si>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</si>
  <si>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</si>
  <si>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</si>
  <si>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</si>
  <si>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</si>
  <si>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</si>
  <si>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</si>
  <si>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</si>
  <si>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</si>
  <si>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</si>
  <si>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</si>
  <si>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</si>
  <si>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</si>
  <si>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</si>
  <si>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</si>
  <si>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</si>
  <si>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</si>
  <si>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</si>
  <si>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</si>
  <si>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</si>
  <si>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</si>
  <si>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</si>
  <si>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</si>
  <si>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</si>
  <si>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</si>
  <si>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</si>
  <si>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</si>
  <si>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</si>
  <si>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</si>
  <si>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</si>
  <si>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</si>
  <si>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</si>
  <si>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</si>
  <si>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</si>
  <si>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</si>
  <si>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</si>
  <si>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</si>
  <si>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</si>
  <si>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</si>
  <si>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</si>
  <si>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</si>
  <si>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</si>
  <si>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</si>
  <si>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</si>
  <si>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</si>
  <si>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</si>
  <si>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</si>
  <si>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</si>
  <si>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</si>
  <si>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</si>
  <si>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</si>
  <si>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</si>
  <si>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</si>
  <si>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</si>
  <si>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</si>
  <si>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</si>
  <si>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</si>
  <si>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</si>
  <si>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</si>
  <si>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</si>
  <si>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</si>
  <si>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</si>
  <si>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</si>
  <si>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</si>
  <si>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</si>
  <si>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</si>
  <si>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</si>
  <si>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</si>
  <si>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</si>
  <si>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</si>
  <si>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</si>
  <si>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</si>
  <si>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</si>
  <si>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</si>
  <si>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</si>
  <si>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</si>
  <si>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</si>
  <si>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</si>
  <si>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</si>
  <si>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</si>
  <si>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</si>
  <si>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</si>
  <si>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</si>
  <si>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</si>
  <si>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</si>
  <si>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</si>
  <si>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</si>
  <si>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</si>
  <si>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</si>
  <si>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</si>
  <si>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</si>
  <si>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</si>
  <si>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</si>
  <si>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</si>
  <si>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</si>
  <si>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</si>
  <si>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</si>
  <si>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</si>
  <si>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</si>
  <si>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</si>
  <si>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</si>
  <si>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</si>
  <si>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</si>
  <si>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</si>
  <si>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</si>
  <si>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</si>
  <si>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</si>
  <si>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</si>
  <si>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</si>
  <si>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</si>
  <si>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</si>
  <si>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</si>
  <si>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</si>
  <si>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</si>
  <si>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</si>
  <si>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</si>
  <si>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</si>
  <si>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</si>
  <si>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</si>
  <si>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</si>
  <si>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</si>
  <si>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</si>
  <si>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</si>
  <si>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</si>
  <si>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</si>
  <si>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</si>
  <si>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</si>
  <si>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</si>
  <si>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</si>
  <si>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</si>
  <si>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</si>
  <si>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</si>
  <si>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</si>
  <si>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</si>
  <si>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</si>
  <si>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</si>
  <si>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</si>
  <si>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</si>
  <si>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</si>
  <si>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</si>
  <si>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</si>
  <si>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</si>
  <si>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</si>
  <si>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</si>
  <si>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</si>
  <si>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</si>
  <si>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</si>
  <si>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</si>
  <si>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</si>
  <si>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</si>
  <si>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</si>
  <si>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</si>
  <si>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</si>
  <si>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</si>
  <si>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</si>
  <si>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</si>
  <si>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</si>
  <si>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</si>
  <si>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</si>
  <si>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</si>
  <si>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</si>
  <si>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</si>
  <si>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</si>
  <si>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</si>
  <si>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</si>
  <si>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</si>
  <si>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</si>
  <si>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</si>
  <si>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</si>
  <si>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</si>
  <si>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</si>
  <si>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</si>
  <si>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</si>
  <si>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</si>
  <si>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</si>
  <si>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</si>
  <si>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</si>
  <si>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</si>
  <si>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</si>
  <si>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</si>
  <si>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</si>
  <si>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</si>
  <si>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</si>
  <si>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</si>
  <si>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</si>
  <si>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</si>
  <si>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</si>
  <si>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</si>
  <si>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</si>
  <si>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</si>
  <si>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</si>
  <si>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</si>
  <si>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</si>
  <si>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</si>
  <si>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</si>
  <si>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</si>
  <si>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</si>
  <si>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</si>
  <si>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</si>
  <si>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</si>
  <si>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</si>
  <si>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</si>
  <si>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</si>
  <si>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</si>
  <si>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</si>
  <si>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</si>
  <si>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</si>
  <si>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</si>
  <si>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</si>
  <si>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</si>
  <si>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</si>
  <si>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</si>
  <si>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</si>
  <si>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</si>
  <si>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</si>
  <si>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</si>
  <si>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</si>
  <si>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</si>
  <si>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</si>
  <si>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</si>
  <si>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</si>
  <si>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</si>
  <si>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</si>
  <si>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</si>
  <si>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</si>
  <si>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</si>
  <si>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</si>
  <si>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</si>
  <si>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</si>
  <si>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</si>
  <si>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</si>
  <si>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</si>
  <si>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</si>
  <si>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</si>
  <si>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</si>
  <si>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</si>
  <si>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</si>
  <si>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</si>
  <si>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</si>
  <si>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</si>
  <si>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</si>
  <si>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</si>
  <si>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</si>
  <si>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</si>
  <si>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</si>
  <si>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</si>
  <si>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</si>
  <si>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</si>
  <si>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</si>
  <si>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</si>
  <si>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</si>
  <si>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</si>
  <si>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</si>
  <si>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</si>
  <si>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</si>
  <si>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</si>
  <si>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</si>
  <si>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</si>
  <si>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</si>
  <si>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</si>
  <si>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</si>
  <si>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</si>
  <si>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</si>
  <si>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</si>
  <si>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</si>
  <si>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</si>
  <si>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</si>
  <si>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</si>
  <si>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</si>
  <si>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</si>
  <si>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</si>
  <si>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</si>
  <si>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</si>
  <si>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</si>
  <si>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</si>
  <si>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</si>
  <si>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</si>
  <si>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</si>
  <si>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</si>
  <si>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</si>
  <si>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</si>
  <si>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</si>
  <si>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</si>
  <si>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</si>
  <si>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</si>
  <si>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</si>
  <si>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</si>
  <si>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</si>
  <si>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</si>
  <si>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</si>
  <si>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</si>
  <si>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</si>
  <si>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</si>
  <si>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</si>
  <si>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</si>
  <si>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</si>
  <si>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</si>
  <si>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</si>
  <si>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</si>
  <si>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</si>
  <si>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</si>
  <si>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</si>
  <si>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</si>
  <si>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</si>
  <si>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</si>
  <si>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</si>
  <si>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</si>
  <si>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</si>
  <si>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</si>
  <si>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</si>
  <si>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</si>
  <si>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</si>
  <si>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</si>
  <si>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</si>
  <si>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</si>
  <si>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</si>
  <si>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</si>
  <si>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</si>
  <si>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</si>
  <si>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</si>
  <si>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</si>
  <si>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</si>
  <si>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</si>
  <si>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</si>
  <si>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</si>
  <si>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</si>
  <si>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</si>
  <si>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</si>
  <si>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</si>
  <si>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</si>
  <si>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</si>
  <si>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</si>
  <si>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</si>
  <si>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</si>
  <si>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</si>
  <si>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</si>
  <si>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</si>
  <si>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</si>
  <si>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</si>
  <si>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</si>
  <si>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</si>
  <si>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</si>
  <si>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</si>
  <si>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</si>
  <si>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</si>
  <si>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</si>
  <si>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</si>
  <si>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</si>
  <si>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</si>
  <si>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</si>
  <si>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</si>
  <si>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</si>
  <si>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</si>
  <si>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</si>
  <si>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</si>
  <si>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</si>
  <si>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</si>
  <si>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</si>
  <si>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</si>
  <si>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</si>
  <si>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</si>
  <si>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</si>
  <si>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</si>
  <si>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</si>
  <si>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</si>
  <si>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</si>
  <si>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</si>
  <si>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</si>
  <si>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</si>
  <si>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</si>
  <si>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</si>
  <si>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</si>
  <si>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</si>
  <si>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</si>
  <si>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</si>
  <si>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</si>
  <si>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</si>
  <si>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</si>
  <si>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</si>
  <si>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</si>
  <si>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</si>
  <si>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</si>
  <si>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</si>
  <si>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</si>
  <si>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</si>
  <si>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</si>
  <si>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</si>
  <si>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</si>
  <si>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</si>
  <si>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</si>
  <si>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</si>
  <si>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</si>
  <si>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</si>
  <si>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</si>
  <si>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</si>
  <si>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</si>
  <si>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</si>
  <si>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</si>
  <si>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</si>
  <si>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</si>
  <si>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</si>
  <si>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</si>
  <si>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</si>
  <si>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</si>
  <si>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</si>
  <si>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</si>
  <si>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</si>
  <si>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</si>
  <si>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</si>
  <si>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</si>
  <si>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</si>
  <si>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</si>
  <si>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</si>
  <si>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</si>
  <si>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</si>
  <si>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</si>
  <si>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</si>
  <si>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</si>
  <si>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</si>
  <si>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</si>
  <si>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</si>
  <si>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</si>
  <si>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</si>
  <si>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</si>
  <si>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</si>
  <si>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</si>
  <si>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</si>
  <si>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</si>
  <si>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</si>
  <si>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</si>
  <si>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</si>
  <si>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</si>
  <si>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</si>
  <si>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</si>
  <si>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</si>
  <si>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</si>
  <si>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</si>
  <si>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</si>
  <si>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</si>
  <si>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</si>
  <si>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</si>
  <si>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</si>
  <si>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</si>
  <si>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</si>
  <si>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</si>
  <si>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</si>
  <si>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</si>
  <si>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</si>
  <si>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</si>
  <si>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</si>
  <si>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</si>
  <si>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</si>
  <si>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</si>
  <si>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</si>
  <si>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</si>
  <si>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</si>
  <si>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</si>
  <si>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</si>
  <si>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</si>
  <si>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</si>
  <si>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</si>
  <si>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</si>
  <si>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</si>
  <si>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</si>
  <si>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</si>
  <si>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</si>
  <si>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</si>
  <si>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</si>
  <si>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</si>
  <si>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</si>
  <si>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</si>
  <si>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</si>
  <si>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</si>
  <si>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</si>
  <si>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</si>
  <si>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</si>
  <si>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</si>
  <si>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</si>
  <si>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</si>
  <si>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</si>
  <si>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</si>
  <si>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</si>
  <si>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</si>
  <si>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</si>
  <si>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</si>
  <si>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</si>
  <si>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</si>
  <si>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</si>
  <si>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</si>
  <si>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</si>
  <si>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</si>
  <si>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</si>
  <si>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</si>
  <si>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</si>
  <si>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</si>
  <si>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</si>
  <si>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</si>
  <si>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</si>
  <si>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</si>
  <si>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</si>
  <si>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</si>
  <si>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</si>
  <si>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</si>
  <si>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</si>
  <si>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</si>
  <si>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</si>
  <si>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</si>
  <si>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</si>
  <si>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</si>
  <si>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</si>
  <si>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</si>
  <si>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</si>
  <si>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</si>
  <si>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</si>
  <si>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</si>
  <si>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</si>
  <si>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</si>
  <si>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</si>
  <si>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</si>
  <si>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</si>
  <si>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</si>
  <si>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</si>
  <si>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</si>
  <si>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</si>
  <si>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</si>
  <si>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</si>
  <si>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</si>
  <si>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</si>
  <si>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</si>
  <si>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</si>
  <si>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</si>
  <si>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</si>
  <si>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</si>
  <si>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</si>
  <si>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</si>
  <si>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</si>
  <si>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</si>
  <si>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</si>
  <si>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</si>
  <si>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</si>
  <si>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</si>
  <si>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</si>
  <si>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</si>
  <si>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</si>
  <si>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</si>
  <si>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</si>
  <si>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</si>
  <si>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</si>
  <si>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</si>
  <si>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</si>
  <si>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</si>
  <si>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</si>
  <si>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</si>
  <si>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</si>
  <si>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</si>
  <si>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</si>
  <si>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</si>
  <si>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</si>
  <si>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</si>
  <si>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</si>
  <si>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</si>
  <si>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</si>
  <si>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</si>
  <si>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</si>
  <si>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</si>
  <si>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</si>
  <si>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</si>
  <si>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</si>
  <si>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</si>
  <si>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</si>
  <si>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</si>
  <si>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</si>
  <si>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</si>
  <si>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</si>
  <si>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</si>
  <si>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</si>
  <si>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</si>
  <si>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</si>
  <si>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</si>
  <si>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</si>
  <si>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</si>
  <si>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</si>
  <si>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</si>
  <si>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</si>
  <si>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</si>
  <si>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</si>
  <si>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</si>
  <si>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</si>
  <si>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</si>
  <si>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</si>
  <si>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</si>
  <si>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</si>
  <si>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</si>
  <si>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</si>
  <si>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</si>
  <si>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</si>
  <si>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</si>
  <si>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</si>
  <si>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</si>
  <si>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</si>
  <si>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</si>
  <si>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</si>
  <si>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</si>
  <si>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</si>
  <si>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</si>
  <si>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</si>
  <si>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</si>
  <si>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</si>
  <si>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</si>
  <si>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</si>
  <si>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</si>
  <si>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</si>
  <si>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</si>
  <si>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</si>
  <si>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</si>
  <si>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</si>
  <si>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</si>
  <si>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</si>
  <si>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</si>
  <si>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</si>
  <si>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</si>
  <si>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</si>
  <si>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</si>
  <si>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</si>
  <si>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</si>
  <si>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</si>
  <si>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</si>
  <si>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</si>
  <si>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</si>
  <si>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</si>
  <si>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</si>
  <si>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</si>
  <si>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</si>
  <si>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</si>
  <si>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</si>
  <si>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</si>
  <si>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</si>
  <si>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</si>
  <si>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</si>
  <si>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</si>
  <si>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</si>
  <si>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</si>
  <si>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</si>
  <si>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</si>
  <si>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</si>
  <si>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</si>
  <si>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</si>
  <si>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</si>
  <si>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</si>
  <si>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</si>
  <si>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</si>
  <si>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</si>
  <si>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</si>
  <si>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</si>
  <si>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</si>
  <si>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</si>
  <si>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</si>
  <si>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</si>
  <si>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</si>
  <si>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</si>
  <si>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</si>
  <si>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</si>
  <si>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</si>
  <si>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</si>
  <si>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</si>
  <si>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</si>
  <si>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</si>
  <si>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</si>
  <si>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</si>
  <si>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</si>
  <si>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</si>
  <si>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</si>
  <si>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</si>
  <si>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</si>
  <si>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</si>
  <si>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</si>
  <si>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</si>
  <si>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</si>
  <si>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</si>
  <si>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</si>
  <si>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</si>
  <si>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</si>
  <si>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</si>
  <si>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</si>
  <si>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</si>
  <si>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</si>
  <si>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</si>
  <si>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</si>
  <si>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</si>
  <si>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</si>
  <si>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</si>
  <si>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</si>
  <si>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</si>
  <si>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</si>
  <si>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</si>
  <si>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</si>
  <si>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</si>
  <si>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</si>
  <si>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</si>
  <si>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</si>
  <si>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</si>
  <si>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</si>
  <si>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</si>
  <si>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</si>
  <si>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</si>
  <si>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</si>
  <si>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</si>
  <si>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</si>
  <si>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</si>
  <si>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</si>
  <si>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</si>
  <si>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</si>
  <si>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</si>
  <si>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</si>
  <si>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</si>
  <si>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</si>
  <si>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</si>
  <si>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</si>
  <si>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</si>
  <si>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</si>
  <si>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</si>
  <si>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</si>
  <si>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</si>
  <si>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</si>
  <si>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</si>
  <si>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</si>
  <si>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</si>
  <si>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</si>
  <si>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</si>
  <si>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</si>
  <si>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</si>
  <si>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</si>
  <si>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</si>
  <si>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</si>
  <si>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</si>
  <si>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</si>
  <si>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</si>
  <si>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</si>
  <si>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</si>
  <si>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</si>
  <si>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</si>
  <si>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</si>
  <si>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</si>
  <si>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</si>
  <si>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</si>
  <si>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</si>
  <si>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</si>
  <si>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</si>
  <si>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</si>
  <si>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</si>
  <si>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</si>
  <si>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</si>
  <si>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</si>
  <si>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</si>
  <si>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</si>
  <si>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</si>
  <si>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</si>
  <si>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</si>
  <si>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</si>
  <si>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</si>
  <si>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</si>
  <si>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</si>
  <si>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</si>
  <si>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</si>
  <si>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</si>
  <si>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</si>
  <si>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</si>
  <si>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</si>
  <si>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</si>
  <si>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</si>
  <si>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</si>
  <si>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</si>
  <si>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</si>
  <si>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</si>
  <si>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</si>
  <si>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</si>
  <si>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</si>
  <si>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</si>
  <si>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</si>
  <si>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</si>
  <si>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</si>
  <si>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</si>
  <si>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</si>
  <si>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</si>
  <si>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</si>
  <si>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</si>
  <si>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</si>
  <si>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</si>
  <si>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</si>
  <si>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</si>
  <si>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</si>
  <si>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</si>
  <si>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</si>
  <si>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</si>
  <si>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</si>
  <si>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</si>
  <si>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</si>
  <si>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</si>
  <si>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</si>
  <si>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</si>
  <si>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</si>
  <si>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</si>
  <si>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</si>
  <si>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</si>
  <si>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</si>
  <si>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</si>
  <si>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</si>
  <si>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</si>
  <si>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</si>
  <si>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</si>
  <si>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</si>
  <si>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</si>
  <si>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</si>
  <si>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</si>
  <si>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</si>
  <si>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</si>
  <si>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</si>
  <si>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</si>
  <si>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</si>
  <si>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</si>
  <si>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</si>
  <si>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</si>
  <si>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</si>
  <si>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</si>
  <si>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</si>
  <si>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</si>
  <si>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</si>
  <si>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</si>
  <si>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</si>
  <si>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</si>
  <si>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</si>
  <si>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</si>
  <si>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</si>
  <si>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</si>
  <si>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</si>
  <si>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</si>
  <si>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</si>
  <si>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</si>
  <si>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</si>
  <si>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</si>
  <si>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</si>
  <si>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</si>
  <si>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</si>
  <si>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</si>
  <si>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</si>
  <si>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</si>
  <si>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</si>
  <si>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</si>
  <si>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</si>
  <si>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</si>
  <si>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</si>
  <si>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</si>
  <si>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</si>
  <si>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</si>
  <si>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</si>
  <si>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</si>
  <si>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</si>
  <si>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</si>
  <si>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</si>
  <si>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</si>
  <si>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</si>
  <si>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</si>
  <si>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</si>
  <si>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</si>
  <si>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</si>
  <si>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</si>
  <si>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</si>
  <si>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</si>
  <si>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</si>
  <si>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</si>
  <si>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</si>
  <si>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</si>
  <si>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</si>
  <si>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</si>
  <si>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</si>
  <si>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</si>
  <si>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</si>
  <si>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</si>
  <si>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</si>
  <si>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</si>
  <si>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</si>
  <si>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</si>
  <si>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</si>
  <si>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</si>
  <si>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</si>
  <si>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</si>
  <si>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</si>
  <si>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</si>
  <si>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</si>
  <si>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</si>
  <si>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</si>
  <si>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</si>
  <si>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</si>
  <si>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</si>
  <si>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</si>
  <si>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</si>
  <si>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</si>
  <si>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</si>
  <si>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</si>
  <si>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</si>
  <si>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</si>
  <si>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</si>
  <si>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</si>
  <si>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</si>
  <si>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</si>
  <si>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</si>
  <si>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</si>
  <si>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</si>
  <si>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</si>
  <si>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</si>
  <si>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</si>
  <si>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</si>
  <si>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</si>
  <si>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</si>
  <si>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</si>
  <si>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</si>
  <si>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</si>
  <si>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</si>
  <si>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</si>
  <si>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</si>
  <si>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</si>
  <si>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</si>
  <si>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</si>
  <si>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</si>
  <si>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</si>
  <si>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</si>
  <si>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</si>
  <si>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</si>
  <si>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</si>
  <si>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</si>
  <si>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</si>
  <si>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</si>
  <si>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</si>
  <si>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</si>
  <si>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</si>
  <si>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</si>
  <si>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</si>
  <si>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</si>
  <si>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</si>
  <si>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</si>
  <si>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</si>
  <si>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</si>
  <si>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</si>
  <si>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</si>
  <si>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</si>
  <si>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</si>
  <si>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</si>
  <si>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</si>
  <si>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</si>
  <si>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</si>
  <si>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</si>
  <si>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</si>
  <si>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</si>
  <si>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</si>
  <si>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</si>
  <si>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</si>
  <si>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</si>
  <si>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</si>
  <si>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</si>
  <si>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</si>
  <si>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</si>
  <si>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</si>
  <si>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</si>
  <si>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</si>
  <si>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</si>
  <si>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</si>
  <si>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</si>
  <si>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</si>
  <si>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</si>
  <si>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</si>
  <si>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</si>
  <si>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</si>
  <si>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</si>
  <si>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</si>
  <si>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</si>
  <si>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</si>
  <si>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</si>
  <si>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</si>
  <si>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</si>
  <si>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</si>
  <si>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</si>
  <si>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</si>
  <si>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</si>
  <si>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</si>
  <si>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</si>
  <si>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</si>
  <si>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</si>
  <si>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</si>
  <si>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</si>
  <si>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</si>
  <si>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</si>
  <si>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</si>
  <si>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</si>
  <si>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</si>
  <si>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</si>
  <si>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</si>
  <si>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</si>
  <si>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</si>
  <si>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</si>
  <si>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</si>
  <si>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</si>
  <si>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</si>
  <si>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</si>
  <si>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</si>
  <si>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</si>
  <si>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</si>
  <si>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</si>
  <si>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</si>
  <si>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</si>
  <si>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</si>
  <si>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</si>
  <si>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</si>
  <si>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</si>
  <si>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</si>
  <si>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</si>
  <si>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</si>
  <si>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</si>
  <si>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</si>
  <si>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</si>
  <si>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</si>
  <si>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</si>
  <si>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</si>
  <si>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</si>
  <si>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</si>
  <si>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</si>
  <si>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</si>
  <si>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</si>
  <si>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</si>
  <si>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</si>
  <si>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</si>
  <si>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</si>
  <si>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</si>
  <si>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</si>
  <si>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</si>
  <si>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</si>
  <si>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</si>
  <si>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</si>
  <si>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</si>
  <si>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</si>
  <si>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</si>
  <si>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</si>
  <si>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</si>
  <si>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</si>
  <si>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</si>
  <si>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</si>
  <si>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</si>
  <si>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</si>
  <si>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</si>
  <si>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</si>
  <si>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</si>
  <si>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</si>
  <si>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</si>
  <si>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</si>
  <si>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</si>
  <si>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</si>
  <si>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</si>
  <si>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</si>
  <si>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</si>
  <si>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</si>
  <si>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</si>
  <si>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</si>
  <si>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</si>
  <si>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</si>
  <si>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</si>
  <si>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</si>
  <si>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</si>
  <si>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</si>
  <si>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</si>
  <si>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</si>
  <si>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</si>
  <si>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</si>
  <si>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</si>
  <si>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</si>
  <si>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</si>
  <si>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</si>
  <si>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</si>
  <si>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</si>
  <si>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</si>
  <si>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</si>
  <si>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</si>
  <si>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</si>
  <si>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</si>
  <si>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</si>
  <si>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</si>
  <si>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</si>
  <si>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</si>
  <si>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</si>
  <si>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</si>
  <si>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</si>
  <si>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</si>
  <si>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</si>
  <si>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</si>
  <si>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</si>
  <si>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</si>
  <si>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</si>
  <si>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</si>
  <si>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</si>
  <si>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</si>
  <si>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</si>
  <si>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</si>
  <si>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</si>
  <si>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</si>
  <si>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</si>
  <si>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</si>
  <si>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</si>
  <si>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</si>
  <si>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</si>
  <si>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</si>
  <si>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</si>
  <si>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</si>
  <si>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</si>
  <si>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</si>
  <si>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</si>
  <si>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</si>
  <si>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</si>
  <si>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</si>
  <si>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</si>
  <si>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</si>
  <si>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</si>
  <si>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</si>
  <si>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</si>
  <si>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</si>
  <si>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</si>
  <si>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</si>
  <si>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</si>
  <si>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</si>
  <si>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</si>
  <si>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</si>
  <si>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</si>
  <si>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</si>
  <si>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</si>
  <si>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</si>
  <si>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</si>
  <si>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</si>
  <si>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</si>
  <si>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</si>
  <si>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</si>
  <si>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</si>
  <si>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</si>
  <si>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</si>
  <si>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</si>
  <si>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</si>
  <si>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</si>
  <si>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</si>
  <si>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</si>
  <si>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</si>
  <si>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</si>
  <si>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</si>
  <si>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</si>
  <si>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</si>
  <si>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</si>
  <si>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</si>
  <si>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</si>
  <si>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</si>
  <si>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</si>
  <si>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</si>
  <si>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</si>
  <si>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</si>
  <si>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</si>
  <si>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</si>
  <si>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</si>
  <si>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</si>
  <si>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</si>
  <si>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</si>
  <si>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</si>
  <si>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</si>
  <si>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</si>
  <si>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</si>
  <si>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</si>
  <si>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</si>
  <si>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</si>
  <si>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</si>
  <si>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</si>
  <si>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</si>
  <si>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</si>
  <si>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</si>
  <si>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</si>
  <si>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</si>
  <si>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</si>
  <si>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</si>
  <si>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</si>
  <si>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</si>
  <si>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</si>
  <si>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</si>
  <si>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</si>
  <si>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</si>
  <si>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</si>
  <si>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</si>
  <si>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</si>
  <si>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</si>
  <si>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</si>
  <si>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</si>
  <si>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</si>
  <si>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</si>
  <si>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</si>
  <si>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</si>
  <si>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</si>
  <si>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</si>
  <si>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</si>
  <si>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</si>
  <si>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</si>
  <si>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</si>
  <si>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</si>
  <si>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</si>
  <si>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</si>
  <si>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</si>
  <si>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</si>
  <si>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</si>
  <si>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</si>
  <si>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</si>
  <si>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</si>
  <si>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</si>
  <si>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</si>
  <si>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</si>
  <si>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</si>
  <si>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</si>
  <si>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</si>
  <si>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</si>
  <si>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</si>
  <si>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</si>
  <si>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</si>
  <si>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</si>
  <si>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</si>
  <si>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</si>
  <si>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</si>
  <si>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</si>
  <si>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</si>
  <si>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</si>
  <si>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</si>
  <si>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</si>
  <si>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</si>
  <si>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</si>
  <si>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</si>
  <si>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</si>
  <si>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</si>
  <si>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</si>
  <si>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</si>
  <si>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</si>
  <si>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</si>
  <si>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</si>
  <si>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</si>
  <si>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</si>
  <si>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</si>
  <si>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</si>
  <si>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</si>
  <si>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</si>
  <si>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</si>
  <si>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</si>
  <si>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</si>
  <si>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</si>
  <si>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</si>
  <si>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</si>
  <si>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</si>
  <si>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</si>
  <si>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</si>
  <si>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</si>
  <si>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</si>
  <si>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</si>
  <si>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</si>
  <si>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</si>
  <si>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</si>
  <si>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</si>
  <si>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</si>
  <si>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</si>
  <si>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</si>
  <si>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</si>
  <si>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</si>
  <si>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</si>
  <si>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</si>
  <si>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</si>
  <si>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</si>
  <si>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</si>
  <si>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</si>
  <si>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</si>
  <si>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</si>
  <si>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</si>
  <si>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</si>
  <si>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</si>
  <si>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</si>
  <si>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</si>
  <si>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</si>
  <si>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</si>
  <si>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</si>
  <si>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</si>
  <si>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</si>
  <si>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</si>
  <si>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</si>
  <si>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</si>
  <si>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</si>
  <si>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</si>
  <si>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</si>
  <si>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</si>
  <si>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</si>
  <si>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</si>
  <si>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</si>
  <si>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</si>
  <si>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</si>
  <si>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</si>
  <si>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</si>
  <si>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</si>
  <si>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</si>
  <si>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</si>
  <si>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</si>
  <si>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</si>
  <si>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</si>
  <si>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</si>
  <si>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</si>
  <si>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</si>
  <si>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</si>
  <si>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</si>
  <si>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</si>
  <si>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</si>
  <si>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</si>
  <si>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</si>
  <si>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</si>
  <si>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</si>
  <si>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</si>
  <si>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</si>
  <si>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</si>
  <si>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</si>
  <si>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</si>
  <si>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</si>
  <si>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</si>
  <si>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</si>
  <si>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</si>
  <si>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</si>
  <si>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</si>
  <si>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</si>
  <si>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</si>
  <si>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</si>
  <si>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</si>
  <si>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</si>
  <si>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</si>
  <si>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</si>
  <si>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</si>
  <si>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</si>
  <si>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</si>
  <si>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</si>
  <si>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</si>
  <si>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</si>
  <si>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</si>
  <si>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</si>
  <si>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</si>
  <si>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</si>
  <si>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</si>
  <si>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</si>
  <si>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</si>
  <si>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</si>
  <si>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</si>
  <si>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</si>
  <si>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</si>
  <si>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</si>
  <si>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</si>
  <si>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</si>
  <si>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</si>
  <si>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</si>
  <si>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</si>
  <si>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</si>
  <si>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</si>
  <si>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</si>
  <si>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</si>
  <si>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</si>
  <si>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</si>
  <si>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</si>
  <si>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</si>
  <si>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</si>
  <si>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</si>
  <si>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</si>
  <si>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</si>
  <si>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</si>
  <si>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</si>
  <si>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</si>
  <si>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</si>
  <si>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</si>
  <si>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</si>
  <si>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</si>
  <si>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</si>
  <si>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</si>
  <si>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</si>
  <si>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</si>
  <si>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</si>
  <si>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</si>
  <si>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</si>
  <si>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</si>
  <si>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</si>
  <si>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</si>
  <si>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</si>
  <si>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</si>
  <si>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</si>
  <si>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</si>
  <si>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</si>
  <si>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</si>
  <si>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</si>
  <si>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</si>
  <si>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</si>
  <si>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</si>
  <si>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</si>
  <si>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</si>
  <si>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</si>
  <si>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</si>
  <si>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</si>
  <si>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</si>
  <si>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</si>
  <si>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</si>
  <si>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</si>
  <si>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</si>
  <si>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</si>
  <si>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</si>
  <si>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</si>
  <si>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</si>
  <si>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</si>
  <si>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</si>
  <si>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</si>
  <si>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</si>
  <si>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</si>
  <si>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</si>
  <si>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</si>
  <si>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</si>
  <si>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</si>
  <si>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</si>
  <si>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</si>
  <si>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</si>
  <si>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</si>
  <si>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</si>
  <si>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</si>
  <si>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</si>
  <si>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</si>
  <si>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</si>
  <si>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</si>
  <si>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</si>
  <si>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</si>
  <si>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</si>
  <si>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</si>
  <si>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</si>
  <si>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</si>
  <si>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</si>
  <si>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</si>
  <si>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</si>
  <si>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</si>
  <si>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</si>
  <si>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</si>
  <si>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</si>
  <si>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</si>
  <si>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</si>
  <si>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</si>
  <si>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</si>
  <si>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</si>
  <si>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</si>
  <si>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</si>
  <si>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</si>
  <si>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</si>
  <si>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</si>
  <si>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</si>
  <si>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</si>
  <si>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</si>
  <si>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</si>
  <si>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</si>
  <si>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</si>
  <si>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</si>
  <si>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</si>
  <si>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</si>
  <si>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</si>
  <si>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</si>
  <si>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</si>
  <si>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</si>
  <si>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</si>
  <si>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</si>
  <si>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</si>
  <si>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</si>
  <si>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</si>
  <si>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</si>
  <si>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</si>
  <si>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</si>
  <si>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</si>
  <si>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</si>
  <si>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</si>
  <si>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</si>
  <si>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</si>
  <si>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</si>
  <si>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</si>
  <si>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</si>
  <si>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</si>
  <si>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</si>
  <si>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</si>
  <si>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</si>
  <si>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</si>
  <si>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</si>
  <si>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</si>
  <si>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</si>
  <si>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</si>
  <si>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</si>
  <si>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</si>
  <si>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</si>
  <si>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</si>
  <si>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</si>
  <si>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</si>
  <si>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</si>
  <si>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</si>
  <si>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</si>
  <si>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</si>
  <si>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</si>
  <si>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</si>
  <si>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</si>
  <si>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</si>
  <si>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</si>
  <si>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</si>
  <si>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</si>
  <si>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</si>
  <si>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</si>
  <si>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</si>
  <si>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</si>
  <si>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</si>
  <si>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</si>
  <si>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</si>
  <si>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</si>
  <si>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</si>
  <si>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</si>
  <si>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</si>
  <si>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</si>
  <si>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</si>
  <si>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</si>
  <si>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</si>
  <si>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</si>
  <si>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</si>
  <si>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</si>
  <si>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</si>
  <si>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</si>
  <si>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</si>
  <si>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</si>
  <si>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</si>
  <si>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</si>
  <si>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</si>
  <si>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</si>
  <si>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</si>
  <si>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</si>
  <si>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</si>
  <si>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</si>
  <si>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</si>
  <si>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</si>
  <si>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</si>
  <si>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</si>
  <si>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</si>
  <si>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</si>
  <si>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</si>
  <si>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</si>
  <si>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</si>
  <si>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</si>
  <si>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</si>
  <si>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</si>
  <si>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</si>
  <si>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</si>
  <si>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</si>
  <si>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</si>
  <si>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</si>
  <si>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</si>
  <si>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</si>
  <si>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</si>
  <si>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</si>
  <si>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</si>
  <si>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</si>
  <si>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</si>
  <si>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</si>
  <si>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</si>
  <si>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</si>
  <si>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</si>
  <si>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</si>
  <si>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</si>
  <si>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</si>
  <si>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</si>
  <si>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</si>
  <si>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</si>
  <si>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</si>
  <si>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</si>
  <si>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</si>
  <si>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</si>
  <si>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</si>
  <si>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</si>
  <si>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</si>
  <si>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</si>
  <si>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</si>
  <si>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</si>
  <si>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</si>
  <si>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</si>
  <si>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</si>
  <si>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</si>
  <si>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</si>
  <si>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</si>
  <si>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</si>
  <si>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</si>
  <si>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</si>
  <si>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</si>
  <si>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</si>
  <si>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</si>
  <si>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</si>
  <si>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</si>
  <si>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</si>
  <si>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</si>
  <si>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</si>
  <si>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</si>
  <si>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</si>
  <si>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</si>
  <si>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</si>
  <si>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</si>
  <si>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</si>
  <si>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</si>
  <si>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</si>
  <si>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</si>
  <si>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</si>
  <si>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</si>
  <si>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</si>
  <si>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</si>
  <si>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</si>
  <si>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</si>
  <si>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</si>
  <si>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</si>
  <si>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</si>
  <si>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</si>
  <si>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</si>
  <si>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</si>
  <si>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</si>
  <si>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</si>
  <si>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</si>
  <si>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</si>
  <si>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</si>
  <si>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</si>
  <si>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</si>
  <si>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</si>
  <si>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</si>
  <si>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</si>
  <si>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</si>
  <si>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</si>
  <si>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</si>
  <si>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</si>
  <si>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</si>
  <si>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</si>
  <si>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</si>
  <si>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</si>
  <si>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</si>
  <si>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</si>
  <si>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</si>
  <si>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</si>
  <si>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</si>
  <si>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</si>
  <si>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</si>
  <si>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</si>
  <si>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</si>
  <si>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</si>
  <si>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</si>
  <si>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</si>
  <si>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</si>
  <si>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</si>
  <si>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</si>
  <si>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</si>
  <si>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</si>
  <si>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</si>
  <si>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</si>
  <si>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</si>
  <si>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</si>
  <si>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</si>
  <si>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</si>
  <si>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</si>
  <si>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</si>
  <si>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</si>
  <si>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</si>
  <si>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</si>
  <si>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</si>
  <si>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</si>
  <si>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</si>
  <si>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</si>
  <si>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</si>
  <si>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</si>
  <si>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</si>
  <si>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</si>
  <si>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</si>
  <si>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</si>
  <si>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</si>
  <si>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</si>
  <si>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</si>
  <si>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</si>
  <si>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</si>
  <si>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</si>
  <si>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</si>
  <si>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</si>
  <si>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</si>
  <si>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</si>
  <si>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</si>
  <si>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</si>
  <si>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</si>
  <si>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</si>
  <si>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</si>
  <si>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</si>
  <si>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</si>
  <si>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</si>
  <si>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</si>
  <si>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</si>
  <si>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</si>
  <si>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</si>
  <si>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</si>
  <si>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</si>
  <si>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</si>
  <si>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</si>
  <si>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</si>
  <si>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</si>
  <si>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</si>
  <si>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</si>
  <si>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</si>
  <si>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</si>
  <si>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</si>
  <si>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</si>
  <si>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</si>
  <si>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</si>
  <si>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</si>
  <si>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</si>
  <si>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</si>
  <si>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</si>
  <si>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</si>
  <si>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</si>
  <si>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</si>
  <si>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</si>
  <si>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</si>
  <si>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</si>
  <si>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</si>
  <si>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</si>
  <si>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</si>
  <si>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</si>
  <si>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</si>
  <si>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</si>
  <si>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</si>
  <si>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</si>
  <si>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</si>
  <si>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</si>
  <si>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</si>
  <si>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</si>
  <si>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</si>
  <si>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</si>
  <si>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</si>
  <si>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</si>
  <si>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</si>
  <si>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</si>
  <si>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</si>
  <si>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</si>
  <si>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</si>
  <si>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</si>
  <si>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</si>
  <si>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</si>
  <si>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</si>
  <si>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</si>
  <si>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</si>
  <si>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</si>
  <si>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</si>
  <si>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</si>
  <si>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</si>
  <si>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</si>
  <si>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</si>
  <si>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</si>
  <si>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</si>
  <si>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</si>
  <si>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</si>
  <si>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</si>
  <si>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</si>
  <si>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</si>
  <si>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</si>
  <si>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</si>
  <si>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</si>
  <si>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</si>
  <si>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</si>
  <si>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</si>
  <si>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</si>
  <si>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</si>
  <si>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</si>
  <si>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</si>
  <si>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</si>
  <si>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</si>
  <si>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</si>
  <si>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</si>
  <si>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</si>
  <si>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</si>
  <si>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</si>
  <si>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</si>
  <si>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</si>
  <si>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</si>
  <si>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</si>
  <si>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</si>
  <si>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</si>
  <si>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</si>
  <si>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</si>
  <si>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</si>
  <si>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</si>
  <si>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</si>
  <si>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</si>
  <si>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</si>
  <si>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</si>
  <si>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</si>
  <si>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</si>
  <si>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</si>
  <si>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</si>
  <si>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</si>
  <si>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</si>
  <si>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</si>
  <si>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</si>
  <si>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</si>
  <si>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</si>
  <si>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</si>
  <si>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</si>
  <si>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</si>
  <si>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</si>
  <si>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</si>
  <si>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</si>
  <si>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</si>
  <si>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</si>
  <si>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</si>
  <si>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</si>
  <si>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</si>
  <si>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</si>
  <si>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</si>
  <si>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</si>
  <si>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</si>
  <si>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</si>
  <si>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</si>
  <si>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</si>
  <si>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</si>
  <si>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</si>
  <si>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</si>
  <si>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</si>
  <si>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</si>
  <si>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</si>
  <si>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</si>
  <si>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</si>
  <si>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</si>
  <si>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</si>
  <si>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</si>
  <si>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</si>
  <si>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</si>
  <si>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</si>
  <si>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</si>
  <si>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</si>
  <si>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</si>
  <si>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</si>
  <si>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</si>
  <si>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</si>
  <si>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</si>
  <si>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</si>
  <si>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</si>
  <si>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</si>
  <si>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</si>
  <si>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</si>
  <si>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</si>
  <si>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</si>
  <si>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</si>
  <si>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</si>
  <si>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</si>
  <si>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</si>
  <si>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</si>
  <si>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</si>
  <si>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</si>
  <si>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</si>
  <si>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</si>
  <si>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</si>
  <si>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</si>
  <si>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</si>
  <si>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</si>
  <si>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</si>
  <si>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</si>
  <si>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</si>
  <si>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</si>
  <si>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</si>
  <si>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</si>
  <si>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</si>
  <si>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</si>
  <si>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</si>
  <si>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</si>
  <si>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</si>
  <si>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</si>
  <si>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</si>
  <si>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</si>
  <si>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</si>
  <si>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</si>
  <si>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</si>
  <si>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</si>
  <si>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</si>
  <si>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</si>
  <si>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</si>
  <si>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</si>
  <si>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</si>
  <si>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</si>
  <si>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</si>
  <si>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</si>
  <si>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</si>
  <si>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</si>
  <si>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</si>
  <si>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</si>
  <si>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</si>
  <si>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</si>
  <si>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</si>
  <si>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</si>
  <si>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</si>
  <si>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</si>
  <si>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</si>
  <si>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</si>
  <si>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</si>
  <si>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</si>
  <si>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</si>
  <si>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</si>
  <si>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</si>
  <si>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</si>
  <si>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</si>
  <si>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</si>
  <si>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</si>
  <si>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</si>
  <si>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</si>
  <si>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</si>
  <si>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</si>
  <si>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</si>
  <si>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</si>
  <si>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</si>
  <si>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</si>
  <si>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</si>
  <si>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</si>
  <si>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</si>
  <si>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</si>
  <si>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</si>
  <si>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</si>
  <si>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</si>
  <si>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</si>
  <si>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</si>
  <si>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</si>
  <si>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</si>
  <si>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</si>
  <si>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</si>
  <si>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</si>
  <si>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</si>
  <si>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</si>
  <si>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</si>
  <si>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</si>
  <si>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</si>
  <si>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</si>
  <si>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</si>
  <si>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</si>
  <si>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</si>
  <si>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</si>
  <si>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</si>
  <si>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</si>
  <si>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</si>
  <si>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</si>
  <si>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</si>
  <si>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</si>
  <si>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</si>
  <si>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</si>
  <si>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</si>
  <si>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</si>
  <si>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</si>
  <si>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</si>
  <si>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</si>
  <si>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</si>
  <si>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</si>
  <si>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</si>
  <si>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</si>
  <si>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</si>
  <si>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</si>
  <si>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</si>
  <si>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</si>
  <si>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</si>
  <si>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</si>
  <si>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</si>
  <si>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</si>
  <si>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</si>
  <si>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</si>
  <si>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</si>
  <si>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</si>
  <si>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</si>
  <si>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</si>
  <si>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</si>
  <si>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</si>
  <si>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</si>
  <si>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</si>
  <si>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</si>
  <si>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</si>
  <si>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</si>
  <si>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</si>
  <si>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</si>
  <si>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</si>
  <si>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</si>
  <si>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</si>
  <si>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</si>
  <si>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</si>
  <si>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</si>
  <si>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</si>
  <si>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</si>
  <si>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</si>
  <si>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</si>
  <si>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</si>
  <si>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</si>
  <si>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</si>
  <si>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</si>
  <si>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</si>
  <si>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</si>
  <si>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</si>
  <si>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</si>
  <si>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</si>
  <si>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</si>
  <si>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</si>
  <si>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</si>
  <si>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</si>
  <si>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</si>
  <si>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</si>
  <si>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</si>
  <si>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</si>
  <si>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</si>
  <si>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</si>
  <si>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</si>
  <si>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</si>
  <si>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</si>
  <si>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</si>
  <si>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</si>
  <si>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</si>
  <si>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</si>
  <si>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</si>
  <si>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</si>
  <si>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</si>
  <si>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</si>
  <si>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</si>
  <si>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</si>
  <si>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</si>
  <si>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</si>
  <si>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</si>
  <si>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</si>
  <si>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</si>
  <si>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</si>
  <si>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</si>
  <si>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</si>
  <si>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</si>
  <si>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</si>
  <si>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</si>
  <si>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</si>
  <si>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</si>
  <si>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</si>
  <si>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</si>
  <si>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</si>
  <si>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</si>
  <si>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</si>
  <si>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</si>
  <si>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</si>
  <si>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</si>
  <si>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</si>
  <si>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</si>
  <si>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</si>
  <si>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</si>
  <si>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</si>
  <si>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</si>
  <si>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</si>
  <si>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</si>
  <si>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</si>
  <si>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</si>
  <si>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</si>
  <si>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</si>
  <si>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</si>
  <si>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</si>
  <si>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</si>
  <si>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</si>
  <si>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</si>
  <si>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</si>
  <si>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</si>
  <si>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</si>
  <si>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</si>
  <si>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</si>
  <si>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</si>
  <si>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</si>
  <si>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</si>
  <si>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</si>
  <si>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</si>
  <si>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</si>
  <si>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</si>
  <si>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</si>
  <si>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</si>
  <si>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</si>
  <si>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</si>
  <si>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</si>
  <si>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</si>
  <si>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</si>
  <si>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</si>
  <si>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</si>
  <si>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</si>
  <si>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</si>
  <si>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</si>
  <si>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</si>
  <si>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</si>
  <si>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</si>
  <si>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</si>
  <si>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</si>
  <si>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</si>
  <si>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</si>
  <si>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</si>
  <si>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</si>
  <si>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</si>
  <si>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</si>
  <si>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</si>
  <si>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</si>
  <si>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</si>
  <si>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</si>
  <si>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</si>
  <si>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</si>
  <si>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</si>
  <si>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</si>
  <si>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</si>
  <si>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</si>
  <si>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</si>
  <si>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</si>
  <si>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</si>
  <si>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</si>
  <si>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</si>
  <si>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</si>
  <si>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</si>
  <si>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</si>
  <si>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</si>
  <si>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</si>
  <si>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</si>
  <si>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</si>
  <si>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</si>
  <si>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</si>
  <si>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</si>
  <si>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</si>
  <si>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</si>
  <si>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</si>
  <si>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</si>
  <si>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</si>
  <si>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</si>
  <si>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</si>
  <si>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</si>
  <si>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</si>
  <si>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</si>
  <si>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</si>
  <si>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</si>
  <si>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</si>
  <si>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</si>
  <si>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</si>
  <si>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</si>
  <si>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</si>
  <si>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</si>
  <si>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</si>
  <si>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</si>
  <si>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</si>
  <si>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</si>
  <si>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</si>
  <si>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</si>
  <si>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</si>
  <si>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</si>
  <si>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</si>
  <si>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</si>
  <si>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</si>
  <si>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</si>
  <si>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</si>
  <si>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</si>
  <si>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</si>
  <si>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</si>
  <si>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</si>
  <si>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</si>
  <si>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</si>
  <si>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</si>
  <si>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</si>
  <si>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</si>
  <si>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</si>
  <si>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</si>
  <si>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</si>
  <si>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</si>
  <si>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</si>
  <si>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</si>
  <si>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</si>
  <si>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</si>
  <si>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</si>
  <si>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</si>
  <si>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</si>
  <si>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</si>
  <si>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</si>
  <si>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</si>
  <si>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</si>
  <si>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</si>
  <si>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</si>
  <si>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</si>
  <si>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</si>
  <si>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</si>
  <si>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</si>
  <si>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</si>
  <si>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</si>
  <si>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</si>
  <si>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</si>
  <si>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</si>
  <si>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</si>
  <si>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</si>
  <si>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</si>
  <si>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</si>
  <si>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</si>
  <si>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</si>
  <si>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</si>
  <si>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</si>
  <si>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</si>
  <si>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</si>
  <si>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</si>
  <si>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</si>
  <si>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</si>
  <si>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</si>
  <si>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</si>
  <si>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</si>
  <si>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</si>
  <si>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</si>
  <si>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</si>
  <si>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</si>
  <si>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</si>
  <si>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</si>
  <si>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</si>
  <si>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</si>
  <si>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</si>
  <si>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</si>
  <si>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</si>
  <si>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</si>
  <si>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</si>
  <si>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</si>
  <si>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</si>
  <si>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</si>
  <si>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</si>
  <si>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</si>
  <si>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</si>
  <si>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</si>
  <si>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</si>
  <si>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</si>
  <si>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</si>
  <si>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</si>
  <si>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</si>
  <si>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</si>
  <si>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</si>
  <si>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</si>
  <si>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</si>
  <si>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</si>
  <si>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</si>
  <si>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</si>
  <si>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</si>
  <si>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</si>
  <si>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</si>
  <si>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</si>
  <si>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</si>
  <si>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</si>
  <si>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</si>
  <si>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</si>
  <si>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</si>
  <si>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</si>
  <si>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</si>
  <si>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</si>
  <si>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</si>
  <si>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</si>
  <si>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</si>
  <si>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</si>
  <si>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</si>
  <si>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</si>
  <si>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</si>
  <si>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</si>
  <si>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</si>
  <si>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</si>
  <si>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</si>
  <si>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</si>
  <si>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</si>
  <si>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</si>
  <si>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</si>
  <si>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</si>
  <si>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</si>
  <si>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</si>
  <si>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</si>
  <si>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</si>
  <si>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</si>
  <si>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</si>
  <si>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</si>
  <si>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</si>
  <si>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</si>
  <si>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</si>
  <si>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</si>
  <si>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</si>
  <si>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</si>
  <si>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</si>
  <si>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</si>
  <si>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</si>
  <si>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</si>
  <si>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</si>
  <si>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</si>
  <si>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</si>
  <si>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</si>
  <si>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</si>
  <si>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</si>
  <si>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</si>
  <si>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</si>
  <si>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</si>
  <si>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</si>
  <si>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</si>
  <si>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</si>
  <si>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</si>
  <si>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</si>
  <si>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</si>
  <si>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</si>
  <si>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</si>
  <si>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</si>
  <si>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</si>
  <si>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</si>
  <si>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</si>
  <si>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</si>
  <si>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</si>
  <si>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</si>
  <si>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</si>
  <si>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</si>
  <si>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</si>
  <si>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</si>
  <si>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</si>
  <si>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</si>
  <si>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</si>
  <si>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</si>
  <si>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</si>
  <si>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</si>
  <si>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</si>
  <si>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</si>
  <si>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</si>
  <si>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</si>
  <si>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</si>
  <si>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</si>
  <si>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</si>
  <si>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</si>
  <si>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</si>
  <si>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</si>
  <si>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</si>
  <si>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</si>
  <si>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</si>
  <si>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</si>
  <si>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</si>
  <si>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</si>
  <si>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</si>
  <si>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</si>
  <si>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</si>
  <si>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</si>
  <si>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</si>
  <si>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</si>
  <si>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</si>
  <si>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</si>
  <si>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</si>
  <si>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</si>
  <si>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</si>
  <si>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</si>
  <si>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</si>
  <si>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</si>
  <si>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</si>
  <si>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</si>
  <si>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</si>
  <si>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</si>
  <si>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</si>
  <si>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</si>
  <si>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</si>
  <si>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</si>
  <si>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</si>
  <si>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</si>
  <si>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</si>
  <si>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</si>
  <si>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</si>
  <si>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</si>
  <si>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</si>
  <si>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</si>
  <si>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</si>
  <si>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</si>
  <si>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</si>
  <si>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</si>
  <si>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</si>
  <si>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</si>
  <si>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</si>
  <si>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</si>
  <si>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</si>
  <si>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</si>
  <si>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</si>
  <si>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</si>
  <si>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</si>
  <si>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</si>
  <si>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</si>
  <si>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</si>
  <si>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</si>
  <si>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</si>
  <si>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</si>
  <si>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</si>
  <si>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</si>
  <si>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</si>
  <si>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</si>
  <si>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</si>
  <si>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</si>
  <si>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</si>
  <si>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</si>
  <si>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</si>
  <si>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</si>
  <si>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</si>
  <si>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</si>
  <si>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</si>
  <si>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</si>
  <si>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</si>
  <si>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</si>
  <si>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</si>
  <si>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</si>
  <si>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</si>
  <si>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</si>
  <si>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</si>
  <si>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</si>
  <si>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</si>
  <si>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</si>
  <si>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</si>
  <si>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</si>
  <si>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</si>
  <si>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</si>
  <si>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</si>
  <si>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</si>
  <si>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</si>
  <si>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</si>
  <si>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</si>
  <si>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</si>
  <si>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</si>
  <si>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</si>
  <si>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</si>
  <si>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</si>
  <si>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</si>
  <si>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</si>
  <si>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</si>
  <si>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</si>
  <si>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</si>
  <si>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</si>
  <si>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</si>
  <si>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</si>
  <si>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</si>
  <si>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</si>
  <si>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</si>
  <si>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</si>
  <si>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</si>
  <si>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</si>
  <si>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</si>
  <si>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</si>
  <si>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</si>
  <si>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</si>
  <si>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</si>
  <si>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</si>
  <si>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</si>
  <si>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</si>
  <si>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</si>
  <si>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</si>
  <si>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</si>
  <si>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</si>
  <si>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</si>
  <si>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</si>
  <si>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</si>
  <si>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</si>
  <si>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</si>
  <si>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</si>
  <si>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</si>
  <si>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</si>
  <si>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</si>
  <si>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</si>
  <si>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</si>
  <si>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</si>
  <si>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</si>
  <si>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</si>
  <si>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</si>
  <si>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</si>
  <si>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</si>
  <si>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</si>
  <si>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</si>
  <si>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</si>
  <si>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</si>
  <si>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</si>
  <si>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</si>
  <si>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</si>
  <si>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</si>
  <si>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</si>
  <si>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</si>
  <si>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</si>
  <si>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</si>
  <si>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</si>
  <si>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</si>
  <si>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</si>
  <si>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</si>
  <si>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</si>
  <si>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</si>
  <si>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</si>
  <si>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</si>
  <si>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</si>
  <si>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</si>
  <si>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</si>
  <si>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</si>
  <si>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</si>
  <si>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</si>
  <si>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</si>
  <si>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</si>
  <si>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</si>
  <si>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</si>
  <si>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</si>
  <si>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</si>
  <si>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</si>
  <si>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</si>
  <si>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</si>
  <si>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</si>
  <si>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</si>
  <si>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</si>
  <si>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</si>
  <si>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</si>
  <si>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</si>
  <si>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</si>
  <si>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</si>
  <si>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</si>
  <si>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</si>
  <si>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</si>
  <si>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</si>
  <si>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</si>
  <si>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</si>
  <si>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</si>
  <si>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</si>
  <si>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</si>
  <si>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</si>
  <si>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</si>
  <si>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</si>
  <si>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</si>
  <si>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</si>
  <si>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</si>
  <si>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</si>
  <si>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</si>
  <si>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</si>
  <si>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</si>
  <si>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</si>
  <si>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</si>
  <si>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</si>
  <si>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</si>
  <si>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</si>
  <si>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</si>
  <si>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</si>
  <si>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</si>
  <si>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</si>
  <si>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</si>
  <si>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</si>
  <si>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</si>
  <si>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</si>
  <si>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</si>
  <si>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</si>
  <si>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</si>
  <si>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</si>
  <si>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</si>
  <si>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</si>
  <si>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</si>
  <si>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</si>
  <si>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</si>
  <si>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</si>
  <si>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</si>
  <si>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</si>
  <si>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</si>
  <si>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</si>
  <si>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</si>
  <si>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</si>
  <si>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</si>
  <si>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</si>
  <si>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</si>
  <si>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</si>
  <si>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</si>
  <si>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</si>
  <si>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</si>
  <si>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</si>
  <si>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</si>
  <si>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</si>
  <si>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</si>
  <si>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</si>
  <si>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</si>
  <si>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</si>
  <si>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</si>
  <si>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</si>
  <si>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</si>
  <si>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</si>
  <si>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</si>
  <si>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</si>
  <si>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</si>
  <si>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</si>
  <si>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</si>
  <si>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</si>
  <si>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</si>
  <si>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</si>
  <si>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</si>
  <si>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</si>
  <si>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</si>
  <si>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</si>
  <si>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</si>
  <si>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</si>
  <si>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</si>
  <si>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</si>
  <si>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</si>
  <si>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</si>
  <si>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</si>
  <si>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</si>
  <si>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</si>
  <si>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</si>
  <si>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</si>
  <si>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</si>
  <si>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</si>
  <si>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</si>
  <si>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</si>
  <si>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</si>
  <si>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</si>
  <si>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</si>
  <si>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</si>
  <si>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</si>
  <si>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</si>
  <si>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</si>
  <si>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</si>
  <si>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</si>
  <si>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</si>
  <si>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</si>
  <si>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</si>
  <si>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</si>
  <si>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</si>
  <si>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</si>
  <si>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</si>
  <si>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</si>
  <si>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</si>
  <si>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</si>
  <si>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</si>
  <si>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</si>
  <si>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</si>
  <si>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</si>
  <si>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</si>
  <si>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</si>
  <si>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</si>
  <si>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</si>
  <si>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</si>
  <si>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</si>
  <si>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</si>
  <si>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</si>
  <si>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</si>
  <si>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</si>
  <si>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</si>
  <si>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</si>
  <si>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</si>
  <si>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</si>
  <si>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</si>
  <si>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</si>
  <si>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</si>
  <si>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</si>
  <si>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</si>
  <si>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</si>
  <si>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</si>
  <si>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</si>
  <si>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</si>
  <si>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</si>
  <si>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</si>
  <si>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</si>
  <si>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</si>
  <si>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</si>
  <si>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</si>
  <si>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</si>
  <si>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</si>
  <si>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</si>
  <si>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</si>
  <si>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</si>
  <si>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</si>
  <si>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</si>
  <si>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</si>
  <si>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</si>
  <si>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</si>
  <si>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</si>
  <si>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</si>
  <si>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</si>
  <si>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</si>
  <si>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</si>
  <si>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</si>
  <si>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</si>
  <si>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</si>
  <si>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</si>
  <si>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</si>
  <si>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</si>
  <si>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</si>
  <si>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</si>
  <si>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</si>
  <si>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</si>
  <si>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</si>
  <si>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</si>
  <si>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</si>
  <si>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</si>
  <si>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</si>
  <si>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</si>
  <si>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</si>
  <si>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</si>
  <si>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</si>
  <si>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</si>
  <si>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</si>
  <si>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</si>
  <si>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</si>
  <si>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</si>
  <si>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</si>
  <si>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</si>
  <si>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</si>
  <si>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</si>
  <si>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</si>
  <si>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</si>
  <si>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</si>
  <si>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</si>
  <si>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</si>
  <si>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</si>
  <si>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</si>
  <si>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</si>
  <si>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</si>
  <si>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</si>
  <si>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</si>
  <si>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</si>
  <si>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</si>
  <si>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</si>
  <si>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</si>
  <si>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</si>
  <si>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</si>
  <si>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</si>
  <si>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</si>
  <si>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</si>
  <si>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</si>
  <si>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</si>
  <si>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</si>
  <si>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</si>
  <si>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</si>
  <si>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</si>
  <si>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</si>
  <si>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</si>
  <si>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</si>
  <si>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</si>
  <si>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</si>
  <si>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</si>
  <si>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</si>
  <si>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</si>
  <si>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</si>
  <si>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</si>
  <si>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</si>
  <si>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</si>
  <si>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</si>
  <si>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</si>
  <si>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</si>
  <si>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</si>
  <si>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</si>
  <si>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</si>
  <si>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</si>
  <si>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</si>
  <si>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</si>
  <si>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</si>
  <si>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</si>
  <si>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</si>
  <si>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</si>
  <si>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</si>
  <si>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</si>
  <si>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</si>
  <si>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</si>
  <si>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</si>
  <si>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</si>
  <si>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</si>
  <si>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</si>
  <si>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</si>
  <si>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</si>
  <si>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</si>
  <si>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</si>
  <si>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</si>
  <si>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</si>
  <si>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</si>
  <si>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</si>
  <si>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</si>
  <si>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</si>
  <si>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</si>
  <si>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</si>
  <si>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</si>
  <si>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</si>
  <si>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</si>
  <si>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</si>
  <si>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</si>
  <si>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</si>
  <si>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</si>
  <si>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</si>
  <si>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</si>
  <si>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</si>
  <si>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</si>
  <si>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</si>
  <si>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</si>
  <si>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</si>
  <si>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</si>
  <si>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</si>
  <si>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</si>
  <si>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</si>
  <si>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</si>
  <si>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</si>
  <si>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</si>
  <si>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</si>
  <si>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</si>
  <si>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</si>
  <si>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</si>
  <si>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</si>
  <si>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</si>
  <si>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</si>
  <si>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</si>
  <si>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</si>
  <si>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</si>
  <si>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</si>
  <si>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</si>
  <si>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</si>
  <si>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</si>
  <si>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</si>
  <si>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</si>
  <si>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</si>
  <si>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</si>
  <si>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</si>
  <si>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</si>
  <si>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</si>
  <si>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</si>
  <si>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</si>
  <si>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</si>
  <si>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</si>
  <si>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</si>
  <si>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</si>
  <si>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</si>
  <si>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</si>
  <si>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</si>
  <si>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</si>
  <si>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</si>
  <si>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</si>
  <si>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</si>
  <si>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</si>
  <si>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</si>
  <si>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</si>
  <si>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</si>
  <si>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</si>
  <si>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</si>
  <si>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</si>
  <si>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</si>
  <si>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</si>
  <si>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</si>
  <si>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</si>
  <si>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</si>
  <si>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</si>
  <si>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</si>
  <si>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</si>
  <si>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</si>
  <si>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</si>
  <si>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</si>
  <si>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</si>
  <si>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</si>
  <si>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</si>
  <si>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</si>
  <si>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</si>
  <si>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</si>
  <si>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</si>
  <si>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</si>
  <si>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</si>
  <si>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</si>
  <si>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</si>
  <si>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</si>
  <si>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</si>
  <si>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</si>
  <si>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</si>
  <si>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</si>
  <si>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</si>
  <si>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</si>
  <si>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</si>
  <si>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</si>
  <si>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</si>
  <si>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</si>
  <si>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</si>
  <si>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</si>
  <si>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</si>
  <si>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</si>
  <si>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</si>
  <si>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</si>
  <si>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</si>
  <si>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</si>
  <si>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</si>
  <si>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</si>
  <si>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</si>
  <si>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</si>
  <si>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</si>
  <si>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</si>
  <si>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</si>
  <si>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</si>
  <si>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</si>
  <si>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</si>
  <si>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</si>
  <si>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</si>
  <si>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</si>
  <si>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</si>
  <si>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</si>
  <si>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</si>
  <si>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</si>
  <si>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</si>
  <si>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</si>
  <si>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</si>
  <si>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</si>
  <si>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</si>
  <si>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</si>
  <si>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</si>
  <si>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</si>
  <si>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</si>
  <si>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</si>
  <si>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</si>
  <si>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</si>
  <si>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</si>
  <si>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</si>
  <si>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</si>
  <si>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</si>
  <si>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</si>
  <si>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</si>
  <si>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</si>
  <si>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</si>
  <si>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</si>
  <si>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</si>
  <si>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</si>
  <si>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</si>
  <si>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</si>
  <si>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</si>
  <si>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</si>
  <si>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</si>
  <si>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</si>
  <si>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</si>
  <si>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</si>
  <si>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</si>
  <si>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</si>
  <si>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</si>
  <si>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</si>
  <si>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</si>
  <si>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</si>
  <si>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</si>
  <si>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</si>
  <si>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</si>
  <si>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</si>
  <si>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</si>
  <si>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</si>
  <si>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</si>
  <si>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</si>
  <si>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</si>
  <si>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</si>
  <si>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</si>
  <si>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</si>
  <si>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</si>
  <si>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</si>
  <si>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</si>
  <si>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</si>
  <si>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</si>
  <si>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</si>
  <si>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</si>
  <si>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</si>
  <si>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</si>
  <si>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</si>
  <si>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</si>
  <si>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</si>
  <si>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</si>
  <si>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</si>
  <si>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</si>
  <si>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</si>
  <si>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</si>
  <si>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</si>
  <si>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</si>
  <si>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</si>
  <si>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</si>
  <si>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</si>
  <si>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</si>
  <si>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</si>
  <si>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</si>
  <si>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</si>
  <si>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</si>
  <si>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</si>
  <si>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</si>
  <si>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</si>
  <si>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</si>
  <si>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</si>
  <si>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</si>
  <si>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</si>
  <si>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</si>
  <si>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</si>
  <si>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</si>
  <si>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</si>
  <si>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</si>
  <si>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</si>
  <si>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</si>
  <si>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</si>
  <si>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</si>
  <si>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</si>
  <si>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</si>
  <si>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</si>
  <si>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</si>
  <si>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</si>
  <si>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</si>
  <si>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</si>
  <si>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</si>
  <si>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</si>
  <si>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</si>
  <si>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</si>
  <si>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</si>
  <si>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</si>
  <si>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</si>
  <si>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</si>
  <si>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</si>
  <si>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</si>
  <si>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</si>
  <si>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</si>
  <si>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</si>
  <si>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</si>
  <si>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</si>
  <si>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</si>
  <si>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</si>
  <si>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</si>
  <si>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</si>
  <si>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</si>
  <si>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</si>
  <si>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</si>
  <si>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</si>
  <si>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</si>
  <si>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</si>
  <si>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</si>
  <si>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</si>
  <si>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</si>
  <si>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</si>
  <si>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</si>
  <si>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</si>
  <si>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</si>
  <si>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</si>
  <si>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</si>
  <si>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</si>
  <si>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</si>
  <si>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</si>
  <si>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</si>
  <si>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</si>
  <si>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</si>
  <si>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</si>
  <si>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</si>
  <si>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</si>
  <si>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</si>
  <si>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</si>
  <si>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</si>
  <si>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</si>
  <si>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</si>
  <si>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</si>
  <si>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</si>
  <si>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</si>
  <si>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</si>
  <si>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</si>
  <si>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</si>
  <si>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</si>
  <si>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</si>
  <si>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</si>
  <si>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</si>
  <si>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</si>
  <si>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</si>
  <si>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</si>
  <si>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</si>
  <si>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</si>
  <si>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</si>
  <si>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</si>
  <si>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</si>
  <si>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</si>
  <si>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</si>
  <si>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</si>
  <si>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</si>
  <si>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</si>
  <si>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</si>
  <si>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</si>
  <si>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</si>
  <si>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</si>
  <si>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</si>
  <si>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</si>
  <si>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</si>
  <si>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</si>
  <si>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</si>
  <si>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</si>
  <si>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</si>
  <si>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</si>
  <si>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</si>
  <si>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</si>
  <si>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</si>
  <si>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</si>
  <si>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</si>
  <si>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</si>
  <si>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</si>
  <si>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</si>
  <si>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</si>
  <si>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</si>
  <si>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</si>
  <si>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</si>
  <si>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</si>
  <si>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</si>
  <si>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</si>
  <si>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</si>
  <si>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</si>
  <si>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</si>
  <si>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</si>
  <si>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</si>
  <si>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</si>
  <si>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</si>
  <si>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</si>
  <si>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</si>
  <si>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</si>
  <si>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</si>
  <si>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</si>
  <si>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</si>
  <si>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</si>
  <si>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</si>
  <si>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</si>
  <si>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</si>
  <si>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</si>
  <si>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</si>
  <si>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</si>
  <si>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</si>
  <si>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</si>
  <si>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</si>
  <si>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</si>
  <si>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</si>
  <si>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</si>
  <si>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</si>
  <si>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</si>
  <si>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</si>
  <si>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</si>
  <si>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</si>
  <si>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</si>
  <si>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</si>
  <si>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</si>
  <si>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</si>
  <si>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</si>
  <si>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</si>
  <si>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</si>
  <si>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</si>
  <si>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</si>
  <si>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</si>
  <si>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</si>
  <si>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</si>
  <si>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</si>
  <si>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</si>
  <si>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</si>
  <si>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</si>
  <si>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</si>
  <si>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</si>
  <si>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</si>
  <si>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</si>
  <si>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</si>
  <si>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</si>
  <si>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</si>
  <si>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</si>
  <si>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</si>
  <si>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</si>
  <si>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</si>
  <si>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</si>
  <si>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</si>
  <si>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</si>
  <si>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</si>
  <si>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</si>
  <si>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</si>
  <si>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</si>
  <si>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</si>
  <si>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</si>
  <si>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</si>
  <si>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</si>
  <si>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</si>
  <si>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</si>
  <si>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</si>
  <si>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</si>
  <si>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</si>
  <si>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</si>
  <si>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</si>
  <si>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</si>
  <si>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</si>
  <si>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</si>
  <si>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</si>
  <si>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</si>
  <si>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</si>
  <si>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</si>
  <si>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</si>
  <si>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</si>
  <si>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</si>
  <si>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</si>
  <si>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</si>
  <si>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</si>
  <si>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</si>
  <si>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</si>
  <si>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</si>
  <si>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</si>
  <si>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</si>
  <si>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</si>
  <si>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</si>
  <si>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</si>
  <si>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</si>
  <si>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</si>
  <si>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</si>
  <si>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</si>
  <si>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</si>
  <si>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</si>
  <si>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</si>
  <si>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</si>
  <si>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</si>
  <si>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</si>
  <si>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</si>
  <si>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</si>
  <si>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</si>
  <si>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</si>
  <si>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</si>
  <si>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</si>
  <si>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</si>
  <si>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</si>
  <si>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</si>
  <si>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</si>
  <si>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</si>
  <si>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</si>
  <si>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</si>
  <si>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</si>
  <si>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</si>
  <si>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</si>
  <si>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</si>
  <si>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</si>
  <si>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</si>
  <si>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</si>
  <si>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</si>
  <si>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</si>
  <si>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</si>
  <si>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</si>
  <si>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</si>
  <si>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</si>
  <si>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</si>
  <si>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</si>
  <si>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</si>
  <si>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</si>
  <si>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</si>
  <si>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</si>
  <si>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</si>
  <si>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</si>
  <si>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</si>
  <si>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</si>
  <si>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</si>
  <si>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</si>
  <si>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</si>
  <si>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</si>
  <si>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</si>
  <si>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</si>
  <si>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</si>
  <si>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</si>
  <si>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</si>
  <si>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</si>
  <si>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</si>
  <si>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</si>
  <si>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</si>
  <si>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</si>
  <si>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</si>
  <si>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</si>
  <si>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</si>
  <si>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</si>
  <si>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</si>
  <si>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</si>
  <si>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</si>
  <si>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</si>
  <si>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</si>
  <si>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</si>
  <si>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</si>
  <si>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</si>
  <si>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</si>
  <si>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</si>
  <si>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</si>
  <si>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</si>
  <si>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</si>
  <si>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</si>
  <si>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</si>
  <si>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</si>
  <si>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</si>
  <si>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</si>
  <si>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</si>
  <si>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</si>
  <si>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</si>
  <si>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</si>
  <si>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</si>
  <si>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</si>
  <si>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</si>
  <si>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</si>
  <si>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</si>
  <si>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</si>
  <si>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</si>
  <si>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</si>
  <si>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</si>
  <si>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</si>
  <si>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</si>
  <si>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</si>
  <si>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</si>
  <si>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</si>
  <si>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</si>
  <si>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</si>
  <si>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</si>
  <si>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</si>
  <si>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</si>
  <si>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</si>
  <si>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</si>
  <si>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</si>
  <si>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</si>
  <si>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</si>
  <si>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</si>
  <si>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</si>
  <si>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</si>
  <si>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</si>
  <si>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</si>
  <si>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</si>
  <si>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</si>
  <si>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</si>
  <si>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</si>
  <si>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</si>
  <si>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</si>
  <si>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</si>
  <si>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</si>
  <si>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</si>
  <si>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</si>
  <si>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</si>
  <si>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</si>
  <si>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</si>
  <si>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</si>
  <si>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</si>
  <si>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</si>
  <si>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</si>
  <si>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</si>
  <si>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</si>
  <si>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</si>
  <si>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</si>
  <si>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</si>
  <si>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</si>
  <si>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</si>
  <si>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</si>
  <si>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</si>
  <si>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</si>
  <si>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</si>
  <si>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</si>
  <si>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</si>
  <si>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</si>
  <si>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</si>
  <si>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</si>
  <si>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</si>
  <si>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</si>
  <si>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</si>
  <si>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</si>
  <si>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</si>
  <si>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</si>
  <si>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</si>
  <si>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</si>
  <si>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</si>
  <si>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</si>
  <si>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</si>
  <si>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</si>
  <si>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</si>
  <si>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</si>
  <si>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</si>
  <si>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</si>
  <si>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</si>
  <si>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</si>
  <si>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</si>
  <si>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</si>
  <si>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</si>
  <si>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</si>
  <si>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</si>
  <si>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</si>
  <si>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</si>
  <si>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</si>
  <si>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</si>
  <si>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</si>
  <si>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</si>
  <si>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</si>
  <si>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</si>
  <si>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</si>
  <si>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</si>
  <si>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</si>
  <si>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</si>
  <si>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</si>
  <si>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</si>
  <si>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</si>
  <si>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</si>
  <si>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</si>
  <si>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</si>
  <si>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</si>
  <si>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</si>
  <si>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</si>
  <si>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</si>
  <si>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</si>
  <si>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</si>
  <si>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</si>
  <si>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</si>
  <si>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</si>
  <si>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</si>
  <si>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</si>
  <si>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</si>
  <si>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</si>
  <si>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</si>
  <si>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</si>
  <si>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</si>
  <si>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</si>
  <si>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</si>
  <si>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</si>
  <si>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</si>
  <si>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</si>
  <si>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</si>
  <si>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</si>
  <si>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</si>
  <si>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</si>
  <si>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</si>
  <si>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</si>
  <si>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</si>
  <si>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</si>
  <si>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</si>
  <si>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</si>
  <si>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</si>
  <si>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</si>
  <si>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</si>
  <si>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</si>
  <si>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</si>
  <si>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</si>
  <si>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</si>
  <si>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</si>
  <si>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</si>
  <si>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</si>
  <si>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</si>
  <si>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</si>
  <si>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</si>
  <si>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</si>
  <si>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</si>
  <si>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</si>
  <si>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</si>
  <si>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</si>
  <si>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</si>
  <si>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</si>
  <si>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</si>
  <si>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</si>
  <si>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</si>
  <si>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</si>
  <si>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</si>
  <si>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</si>
  <si>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</si>
  <si>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</si>
  <si>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</si>
  <si>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</si>
  <si>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</si>
  <si>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</si>
  <si>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</si>
  <si>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</si>
  <si>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</si>
  <si>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</si>
  <si>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</si>
  <si>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</si>
  <si>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</si>
  <si>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</si>
  <si>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</si>
  <si>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</si>
  <si>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</si>
  <si>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</si>
  <si>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</si>
  <si>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</si>
  <si>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</si>
  <si>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</si>
  <si>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</si>
  <si>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</si>
  <si>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</si>
  <si>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</si>
  <si>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</si>
  <si>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</si>
  <si>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</si>
  <si>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</si>
  <si>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</si>
  <si>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</si>
  <si>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</si>
  <si>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</si>
  <si>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</si>
  <si>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</si>
  <si>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</si>
  <si>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</si>
  <si>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</si>
  <si>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</si>
  <si>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</si>
  <si>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</si>
  <si>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</si>
  <si>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</si>
  <si>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</si>
  <si>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</si>
  <si>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</si>
  <si>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</si>
  <si>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</si>
  <si>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</si>
  <si>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</si>
  <si>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</si>
  <si>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</si>
  <si>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</si>
  <si>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</si>
  <si>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</si>
  <si>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</si>
  <si>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</si>
  <si>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</si>
  <si>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</si>
  <si>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</si>
  <si>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</si>
  <si>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</si>
  <si>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</si>
  <si>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</si>
  <si>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</si>
  <si>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</si>
  <si>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</si>
  <si>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</si>
  <si>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</si>
  <si>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</si>
  <si>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</si>
  <si>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</si>
  <si>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</si>
  <si>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</si>
  <si>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</si>
  <si>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</si>
  <si>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</si>
  <si>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</si>
  <si>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</si>
  <si>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</si>
  <si>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</si>
  <si>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</si>
  <si>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</si>
  <si>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</si>
  <si>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</si>
  <si>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</si>
  <si>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</si>
  <si>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</si>
  <si>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</si>
  <si>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</si>
  <si>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</si>
  <si>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</si>
  <si>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</si>
  <si>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</si>
  <si>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</si>
  <si>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</si>
  <si>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</si>
  <si>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</si>
  <si>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</si>
  <si>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</si>
  <si>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</si>
  <si>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</si>
  <si>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</si>
  <si>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</si>
  <si>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</si>
  <si>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</si>
  <si>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</si>
  <si>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</si>
  <si>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</si>
  <si>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</si>
  <si>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</si>
  <si>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</si>
  <si>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</si>
  <si>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</si>
  <si>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</si>
  <si>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</si>
  <si>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</si>
  <si>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</si>
  <si>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</si>
  <si>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</si>
  <si>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</si>
  <si>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</si>
  <si>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</si>
  <si>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</si>
  <si>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</si>
  <si>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</si>
  <si>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</si>
  <si>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</si>
  <si>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</si>
  <si>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</si>
  <si>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</si>
  <si>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</si>
  <si>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</si>
  <si>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</si>
  <si>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</si>
  <si>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</si>
  <si>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</si>
  <si>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</si>
  <si>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</si>
  <si>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</si>
  <si>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</si>
  <si>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</si>
  <si>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</si>
  <si>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</si>
  <si>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</si>
  <si>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</si>
  <si>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</si>
  <si>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</si>
  <si>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</si>
  <si>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</si>
  <si>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</si>
  <si>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</si>
  <si>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</si>
  <si>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</si>
  <si>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</si>
  <si>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</si>
  <si>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</si>
  <si>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</si>
  <si>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</si>
  <si>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</si>
  <si>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</si>
  <si>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</si>
  <si>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</si>
  <si>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</si>
  <si>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</si>
  <si>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</si>
  <si>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</si>
  <si>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</si>
  <si>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</si>
  <si>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</si>
  <si>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</si>
  <si>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</si>
  <si>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</si>
  <si>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</si>
  <si>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</si>
  <si>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</si>
  <si>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</si>
  <si>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</si>
  <si>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</si>
  <si>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</si>
  <si>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</si>
  <si>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</si>
  <si>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</si>
  <si>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</si>
  <si>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</si>
  <si>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</si>
  <si>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</si>
  <si>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</si>
  <si>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</si>
  <si>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</si>
  <si>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</si>
  <si>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</si>
  <si>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</si>
  <si>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</si>
  <si>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</si>
  <si>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</si>
  <si>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</si>
  <si>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</si>
  <si>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</si>
  <si>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</si>
  <si>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</si>
  <si>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</si>
  <si>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</si>
  <si>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</si>
  <si>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</si>
  <si>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</si>
  <si>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</si>
  <si>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</si>
  <si>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</si>
  <si>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</si>
  <si>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</si>
  <si>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</si>
  <si>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</si>
  <si>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</si>
  <si>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</si>
  <si>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</si>
  <si>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</si>
  <si>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</si>
  <si>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</si>
  <si>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</si>
  <si>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</si>
  <si>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</si>
  <si>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</si>
  <si>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</si>
  <si>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</si>
  <si>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</si>
  <si>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</si>
  <si>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</si>
  <si>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</si>
  <si>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</si>
  <si>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</si>
  <si>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</si>
  <si>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</si>
  <si>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</si>
  <si>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</si>
  <si>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</si>
  <si>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</si>
  <si>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</si>
  <si>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</si>
  <si>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</si>
  <si>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</si>
  <si>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</si>
  <si>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</si>
  <si>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</si>
  <si>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</si>
  <si>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</si>
  <si>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</si>
  <si>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</si>
  <si>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</si>
  <si>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</si>
  <si>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</si>
  <si>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</si>
  <si>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</si>
  <si>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</si>
  <si>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</si>
  <si>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</si>
  <si>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</si>
  <si>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</si>
  <si>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</si>
  <si>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</si>
  <si>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</si>
  <si>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</si>
  <si>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</si>
  <si>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</si>
  <si>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</si>
  <si>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</si>
  <si>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</si>
  <si>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</si>
  <si>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</si>
  <si>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</si>
  <si>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</si>
  <si>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</si>
  <si>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</si>
  <si>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</si>
  <si>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</si>
  <si>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</si>
  <si>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</si>
  <si>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</si>
  <si>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</si>
  <si>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</si>
  <si>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</si>
  <si>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</si>
  <si>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</si>
  <si>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</si>
  <si>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</si>
  <si>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</si>
  <si>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</si>
  <si>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</si>
  <si>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</si>
  <si>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</si>
  <si>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</si>
  <si>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</si>
  <si>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</si>
  <si>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</si>
  <si>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</si>
  <si>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</si>
  <si>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</si>
  <si>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</si>
  <si>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</si>
  <si>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</si>
  <si>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</si>
  <si>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</si>
  <si>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</si>
  <si>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</si>
  <si>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</si>
  <si>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</si>
  <si>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</si>
  <si>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</si>
  <si>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</si>
  <si>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</si>
  <si>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</si>
  <si>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</si>
  <si>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</si>
  <si>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</si>
  <si>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</si>
  <si>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</si>
  <si>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</si>
  <si>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</si>
  <si>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</si>
  <si>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</si>
  <si>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</si>
  <si>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</si>
  <si>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</si>
  <si>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</si>
  <si>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</si>
  <si>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</si>
  <si>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</si>
  <si>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</si>
  <si>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</si>
  <si>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</si>
  <si>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</si>
  <si>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</si>
  <si>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</si>
  <si>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</si>
  <si>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</si>
  <si>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</si>
  <si>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</si>
  <si>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</si>
  <si>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</si>
  <si>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</si>
  <si>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</si>
  <si>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</si>
  <si>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</si>
  <si>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</si>
  <si>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</si>
  <si>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</si>
  <si>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</si>
  <si>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</si>
  <si>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</si>
  <si>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</si>
  <si>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</si>
  <si>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</si>
  <si>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</si>
  <si>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</si>
  <si>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</si>
  <si>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</si>
  <si>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</si>
  <si>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</si>
  <si>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</si>
  <si>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</si>
  <si>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</si>
  <si>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</si>
  <si>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</si>
  <si>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</si>
  <si>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</si>
  <si>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</si>
  <si>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</si>
  <si>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</si>
  <si>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</si>
  <si>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</si>
  <si>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</si>
  <si>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</si>
  <si>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</si>
  <si>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</si>
  <si>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</si>
  <si>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</si>
  <si>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</si>
  <si>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</si>
  <si>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</si>
  <si>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</si>
  <si>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</si>
  <si>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</si>
  <si>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</si>
  <si>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</si>
  <si>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</si>
  <si>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</si>
  <si>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</si>
  <si>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</si>
  <si>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</si>
  <si>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</si>
  <si>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</si>
  <si>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</si>
  <si>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</si>
  <si>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</si>
  <si>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</si>
  <si>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</si>
  <si>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</si>
  <si>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</si>
  <si>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</si>
  <si>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</si>
  <si>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</si>
  <si>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</si>
  <si>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</si>
  <si>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</si>
  <si>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</si>
  <si>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</si>
  <si>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</si>
  <si>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</si>
  <si>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</si>
  <si>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</si>
  <si>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</si>
  <si>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</si>
  <si>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</si>
  <si>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</si>
  <si>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</si>
  <si>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</si>
  <si>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</si>
  <si>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</si>
  <si>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</si>
  <si>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</si>
  <si>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</si>
  <si>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</si>
  <si>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</si>
  <si>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</si>
  <si>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</si>
  <si>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</si>
  <si>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</si>
  <si>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</si>
  <si>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</si>
  <si>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</si>
  <si>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</si>
  <si>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</si>
  <si>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</si>
  <si>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</si>
  <si>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</si>
  <si>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</si>
  <si>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</si>
  <si>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</si>
  <si>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</si>
  <si>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</si>
  <si>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</si>
  <si>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</si>
  <si>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</si>
  <si>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</si>
  <si>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</si>
  <si>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</si>
  <si>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</si>
  <si>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</si>
  <si>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</si>
  <si>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</si>
  <si>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</si>
  <si>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</si>
  <si>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</si>
  <si>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</si>
  <si>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</si>
  <si>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</si>
  <si>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</si>
  <si>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</si>
  <si>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</si>
  <si>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</si>
  <si>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</si>
  <si>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</si>
  <si>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</si>
  <si>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</si>
  <si>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</si>
  <si>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</si>
  <si>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</si>
  <si>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</si>
  <si>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</si>
  <si>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</si>
  <si>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</si>
  <si>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</si>
  <si>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</si>
  <si>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</si>
  <si>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</si>
  <si>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</si>
  <si>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</si>
  <si>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</si>
  <si>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</si>
  <si>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</si>
  <si>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</si>
  <si>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</si>
  <si>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</si>
  <si>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</si>
  <si>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</si>
  <si>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</si>
  <si>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</si>
  <si>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</si>
  <si>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</si>
  <si>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</si>
  <si>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</si>
  <si>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</si>
  <si>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</si>
  <si>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</si>
  <si>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</si>
  <si>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</si>
  <si>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</si>
  <si>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</si>
  <si>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</si>
  <si>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</si>
  <si>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</si>
  <si>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</si>
  <si>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</si>
  <si>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</si>
  <si>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</si>
  <si>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</si>
  <si>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</si>
  <si>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</si>
  <si>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</si>
  <si>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</si>
  <si>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</si>
  <si>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</si>
  <si>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</si>
  <si>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</si>
  <si>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</si>
  <si>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</si>
  <si>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</si>
  <si>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</si>
  <si>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</si>
  <si>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</si>
  <si>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</si>
  <si>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</si>
  <si>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</si>
  <si>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</si>
  <si>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</si>
  <si>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</si>
  <si>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</si>
  <si>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</si>
  <si>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</si>
  <si>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</si>
  <si>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</si>
  <si>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</si>
  <si>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</si>
  <si>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</si>
  <si>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</si>
  <si>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</si>
  <si>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</si>
  <si>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</si>
  <si>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</si>
  <si>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</si>
  <si>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</si>
  <si>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</si>
  <si>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</si>
  <si>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</si>
  <si>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</si>
  <si>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</si>
  <si>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</si>
  <si>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</si>
  <si>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</si>
  <si>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</si>
  <si>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</si>
  <si>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</si>
  <si>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</si>
  <si>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</si>
  <si>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</si>
  <si>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</si>
  <si>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</si>
  <si>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</si>
  <si>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</si>
  <si>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</si>
  <si>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</si>
  <si>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</si>
  <si>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</si>
  <si>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</si>
  <si>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</si>
  <si>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</si>
  <si>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</si>
  <si>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</si>
  <si>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</si>
  <si>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</si>
  <si>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</si>
  <si>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</si>
  <si>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</si>
  <si>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</si>
  <si>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</si>
  <si>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</si>
  <si>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</si>
  <si>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</si>
  <si>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</si>
  <si>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</si>
  <si>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</si>
  <si>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</si>
  <si>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</si>
  <si>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</si>
  <si>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</si>
  <si>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</si>
  <si>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</si>
  <si>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</si>
  <si>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</si>
  <si>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</si>
  <si>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</si>
  <si>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</si>
  <si>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</si>
  <si>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</si>
  <si>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</si>
  <si>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</si>
  <si>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</si>
  <si>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</si>
  <si>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</si>
  <si>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</si>
  <si>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</si>
  <si>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</si>
  <si>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</si>
  <si>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</si>
  <si>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</si>
  <si>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</si>
  <si>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</si>
  <si>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</si>
  <si>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</si>
  <si>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</si>
  <si>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</si>
  <si>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</si>
  <si>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</si>
  <si>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</si>
  <si>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</si>
  <si>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</si>
  <si>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</si>
  <si>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</si>
  <si>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</si>
  <si>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</si>
  <si>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</si>
  <si>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</si>
  <si>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</si>
  <si>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</si>
  <si>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</si>
  <si>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</si>
  <si>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</si>
  <si>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</si>
  <si>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</si>
  <si>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</si>
  <si>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</si>
  <si>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</si>
  <si>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</si>
  <si>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</si>
  <si>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</si>
  <si>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</si>
  <si>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</si>
  <si>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</si>
  <si>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</si>
  <si>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</si>
  <si>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</si>
  <si>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</si>
  <si>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</si>
  <si>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</si>
  <si>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</si>
  <si>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</si>
  <si>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</si>
  <si>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</si>
  <si>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</si>
  <si>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</si>
  <si>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</si>
  <si>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</si>
  <si>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</si>
  <si>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</si>
  <si>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</si>
  <si>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</si>
  <si>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</si>
  <si>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</si>
  <si>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</si>
  <si>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</si>
  <si>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</si>
  <si>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</si>
  <si>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</si>
  <si>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</si>
  <si>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</si>
  <si>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</si>
  <si>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</si>
  <si>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</si>
  <si>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</si>
  <si>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</si>
  <si>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</si>
  <si>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</si>
  <si>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</si>
  <si>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</si>
  <si>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</si>
  <si>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</si>
  <si>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</si>
  <si>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</si>
  <si>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</si>
  <si>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</si>
  <si>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</si>
  <si>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</si>
  <si>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</si>
  <si>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</si>
  <si>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</si>
  <si>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</si>
  <si>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</si>
  <si>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</si>
  <si>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</si>
  <si>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</si>
  <si>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</si>
  <si>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</si>
  <si>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</si>
  <si>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</si>
  <si>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</si>
  <si>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</si>
  <si>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</si>
  <si>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</si>
  <si>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</si>
  <si>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</si>
  <si>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</si>
  <si>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</si>
  <si>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</si>
  <si>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</si>
  <si>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</si>
  <si>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</si>
  <si>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</si>
  <si>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</si>
  <si>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</si>
  <si>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</si>
  <si>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</si>
  <si>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</si>
  <si>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</si>
  <si>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</si>
  <si>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</si>
  <si>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</si>
  <si>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</si>
  <si>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</si>
  <si>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</si>
  <si>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</si>
  <si>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</si>
  <si>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</si>
  <si>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</si>
  <si>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</si>
  <si>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</si>
  <si>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</si>
  <si>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</si>
  <si>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</si>
  <si>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</si>
  <si>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</si>
  <si>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</si>
  <si>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</si>
  <si>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</si>
  <si>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</si>
  <si>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</si>
  <si>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</si>
  <si>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</si>
  <si>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</si>
  <si>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</si>
  <si>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</si>
  <si>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</si>
  <si>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</si>
  <si>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</si>
  <si>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</si>
  <si>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</si>
  <si>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</si>
  <si>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</si>
  <si>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</si>
  <si>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</si>
  <si>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</si>
  <si>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</si>
  <si>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</si>
  <si>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</si>
  <si>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</si>
  <si>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</si>
  <si>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</si>
  <si>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</si>
  <si>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</si>
  <si>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</si>
  <si>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</si>
  <si>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</si>
  <si>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</si>
  <si>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</si>
  <si>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</si>
  <si>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</si>
  <si>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</si>
  <si>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</si>
  <si>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</si>
  <si>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</si>
  <si>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</si>
  <si>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</si>
  <si>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</si>
  <si>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</si>
  <si>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</si>
  <si>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</si>
  <si>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</si>
  <si>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</si>
  <si>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</si>
  <si>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</si>
  <si>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</si>
  <si>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</si>
  <si>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</si>
  <si>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</si>
  <si>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</si>
  <si>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</si>
  <si>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</si>
  <si>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</si>
  <si>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</si>
  <si>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</si>
  <si>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</si>
  <si>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</si>
  <si>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</si>
  <si>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</si>
  <si>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</si>
  <si>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</si>
  <si>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</si>
  <si>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</si>
  <si>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</si>
  <si>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</si>
  <si>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</si>
  <si>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</si>
  <si>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</si>
  <si>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</si>
  <si>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</si>
  <si>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</si>
  <si>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</si>
  <si>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</si>
  <si>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</si>
  <si>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</si>
  <si>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</si>
  <si>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</si>
  <si>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</si>
  <si>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</si>
  <si>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</si>
  <si>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</si>
  <si>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</si>
  <si>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</si>
  <si>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</si>
  <si>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</si>
  <si>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</si>
  <si>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</si>
  <si>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</si>
  <si>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</si>
  <si>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</si>
  <si>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</si>
  <si>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</si>
  <si>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</si>
  <si>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</si>
  <si>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</si>
  <si>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</si>
  <si>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</si>
  <si>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</si>
  <si>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</si>
  <si>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</si>
  <si>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</si>
  <si>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</si>
  <si>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</si>
  <si>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</si>
  <si>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</si>
  <si>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</si>
  <si>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</si>
  <si>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</si>
  <si>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</si>
  <si>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</si>
  <si>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</si>
  <si>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</si>
  <si>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</si>
  <si>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</si>
  <si>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</si>
  <si>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</si>
  <si>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</si>
  <si>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</si>
  <si>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</si>
  <si>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</si>
  <si>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</si>
  <si>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</si>
  <si>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</si>
  <si>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</si>
  <si>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</si>
  <si>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</si>
  <si>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</si>
  <si>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</si>
  <si>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</si>
  <si>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</si>
  <si>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</si>
  <si>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</si>
  <si>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</si>
  <si>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</si>
  <si>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</si>
  <si>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</si>
  <si>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</si>
  <si>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</si>
  <si>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</si>
  <si>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</si>
  <si>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</si>
  <si>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</si>
  <si>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</si>
  <si>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</si>
  <si>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</si>
  <si>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</si>
  <si>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</si>
  <si>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</si>
  <si>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</si>
  <si>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</si>
  <si>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</si>
  <si>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</si>
  <si>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</si>
  <si>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</si>
  <si>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</si>
  <si>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</si>
  <si>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</si>
  <si>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</si>
  <si>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</si>
  <si>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</si>
  <si>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</si>
  <si>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</si>
  <si>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</si>
  <si>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</si>
  <si>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</si>
  <si>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</si>
  <si>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</si>
  <si>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</si>
  <si>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</si>
  <si>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</si>
  <si>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</si>
  <si>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</si>
  <si>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</si>
  <si>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</si>
  <si>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</si>
  <si>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</si>
  <si>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</si>
  <si>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</si>
  <si>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</si>
  <si>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</si>
  <si>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</si>
  <si>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</si>
  <si>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</si>
  <si>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</si>
  <si>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</si>
  <si>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</si>
  <si>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</si>
  <si>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</si>
  <si>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</si>
  <si>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</si>
  <si>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</si>
  <si>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</si>
  <si>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</si>
  <si>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</si>
  <si>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</si>
  <si>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</si>
  <si>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</si>
  <si>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</si>
  <si>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</si>
  <si>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</si>
  <si>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</si>
  <si>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</si>
  <si>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</si>
  <si>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</si>
  <si>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</si>
  <si>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</si>
  <si>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</si>
  <si>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</si>
  <si>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</si>
  <si>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</si>
  <si>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</si>
  <si>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</si>
  <si>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</si>
  <si>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</si>
  <si>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</si>
  <si>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</si>
  <si>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</si>
  <si>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</si>
  <si>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</si>
  <si>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</si>
  <si>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</si>
  <si>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</si>
  <si>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</si>
  <si>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</si>
  <si>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</si>
  <si>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</si>
  <si>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</si>
  <si>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</si>
  <si>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</si>
  <si>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</si>
  <si>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</si>
  <si>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</si>
  <si>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</si>
  <si>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</si>
  <si>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</si>
  <si>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</si>
  <si>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</si>
  <si>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</si>
  <si>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</si>
  <si>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</si>
  <si>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</si>
  <si>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</si>
  <si>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</si>
  <si>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</si>
  <si>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</si>
  <si>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</si>
  <si>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</si>
  <si>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</si>
  <si>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</si>
  <si>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</si>
  <si>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</si>
  <si>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</si>
  <si>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</si>
  <si>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</si>
  <si>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</si>
  <si>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</si>
  <si>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</si>
  <si>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</si>
  <si>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</si>
  <si>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</si>
  <si>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</si>
  <si>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</si>
  <si>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</si>
  <si>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</si>
  <si>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</si>
  <si>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</si>
  <si>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</si>
  <si>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</si>
  <si>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</si>
  <si>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</si>
  <si>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</si>
  <si>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</si>
  <si>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</si>
  <si>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</si>
  <si>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</si>
  <si>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</si>
  <si>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</si>
  <si>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</si>
  <si>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</si>
  <si>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</si>
  <si>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</si>
  <si>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</si>
  <si>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</si>
  <si>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</si>
  <si>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</si>
  <si>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</si>
  <si>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</si>
  <si>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</si>
  <si>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</si>
  <si>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</si>
  <si>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</si>
  <si>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</si>
  <si>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</si>
  <si>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</si>
  <si>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</si>
  <si>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</si>
  <si>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</si>
  <si>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</si>
  <si>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</si>
  <si>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</si>
  <si>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</si>
  <si>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</si>
  <si>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</si>
  <si>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</si>
  <si>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</si>
  <si>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</si>
  <si>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</si>
  <si>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</si>
  <si>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</si>
  <si>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</si>
  <si>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</si>
  <si>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</si>
  <si>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</si>
  <si>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</si>
  <si>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</si>
  <si>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</si>
  <si>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</si>
  <si>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</si>
  <si>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</si>
  <si>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</si>
  <si>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</si>
  <si>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</si>
  <si>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</si>
  <si>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</si>
  <si>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</si>
  <si>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</si>
  <si>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</si>
  <si>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</si>
  <si>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</si>
  <si>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</si>
  <si>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</si>
  <si>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</si>
  <si>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</si>
  <si>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</si>
  <si>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</si>
  <si>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</si>
  <si>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</si>
  <si>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</si>
  <si>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</si>
  <si>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</si>
  <si>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</si>
  <si>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</si>
  <si>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</si>
  <si>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</si>
  <si>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</si>
  <si>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</si>
  <si>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</si>
  <si>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</si>
  <si>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</si>
  <si>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</si>
  <si>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</si>
  <si>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</si>
  <si>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</si>
  <si>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</si>
  <si>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</si>
  <si>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</si>
  <si>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</si>
  <si>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</si>
  <si>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</si>
  <si>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</si>
  <si>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</si>
  <si>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</si>
  <si>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</si>
  <si>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</si>
  <si>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</si>
  <si>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</si>
  <si>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</si>
  <si>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</si>
  <si>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</si>
  <si>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</si>
  <si>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</si>
  <si>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</si>
  <si>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</si>
  <si>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</si>
  <si>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</si>
  <si>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</si>
  <si>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</si>
  <si>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</si>
  <si>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</si>
  <si>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</si>
  <si>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</si>
  <si>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</si>
  <si>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</si>
  <si>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</si>
  <si>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</si>
  <si>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</si>
  <si>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</si>
  <si>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</si>
  <si>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</si>
  <si>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</si>
  <si>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</si>
  <si>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</si>
  <si>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</si>
  <si>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</si>
  <si>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</si>
  <si>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</si>
  <si>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</si>
  <si>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</si>
  <si>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</si>
  <si>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</si>
  <si>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</si>
  <si>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</si>
  <si>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</si>
  <si>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</si>
  <si>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</si>
  <si>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</si>
  <si>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</si>
  <si>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</si>
  <si>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</si>
  <si>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</si>
  <si>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</si>
  <si>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</si>
  <si>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</si>
  <si>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</si>
  <si>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</si>
  <si>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</si>
  <si>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</si>
  <si>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</si>
  <si>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</si>
  <si>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</si>
  <si>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</si>
  <si>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</si>
  <si>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</si>
  <si>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</si>
  <si>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</si>
  <si>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</si>
  <si>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</si>
  <si>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</si>
  <si>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</si>
  <si>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</si>
  <si>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</si>
  <si>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</si>
  <si>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</si>
  <si>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</si>
  <si>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</si>
  <si>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</si>
  <si>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</si>
  <si>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</si>
  <si>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</si>
  <si>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</si>
  <si>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</si>
  <si>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</si>
  <si>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</si>
  <si>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</si>
  <si>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</si>
  <si>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</si>
  <si>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</si>
  <si>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</si>
  <si>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</si>
  <si>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</si>
  <si>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</si>
  <si>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</si>
  <si>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</si>
  <si>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</si>
  <si>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</si>
  <si>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</si>
  <si>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</si>
  <si>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</si>
  <si>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</si>
  <si>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</si>
  <si>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</si>
  <si>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</si>
  <si>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</si>
  <si>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</si>
  <si>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</si>
  <si>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</si>
  <si>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</si>
  <si>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</si>
  <si>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</si>
  <si>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</si>
  <si>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</si>
  <si>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</si>
  <si>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</si>
  <si>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</si>
  <si>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</si>
  <si>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</si>
  <si>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</si>
  <si>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</si>
  <si>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</si>
  <si>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</si>
  <si>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</si>
  <si>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</si>
  <si>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</si>
  <si>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</si>
  <si>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</si>
  <si>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</si>
  <si>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</si>
  <si>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</si>
  <si>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</si>
  <si>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</si>
  <si>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</si>
  <si>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</si>
  <si>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</si>
  <si>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</si>
  <si>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</si>
  <si>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</si>
  <si>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</si>
  <si>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</si>
  <si>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</si>
  <si>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</si>
  <si>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</si>
  <si>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</si>
  <si>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</si>
  <si>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</si>
  <si>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</si>
  <si>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</si>
  <si>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</si>
  <si>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</si>
  <si>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</si>
  <si>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</si>
  <si>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</si>
  <si>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</si>
  <si>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</si>
  <si>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</si>
  <si>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</si>
  <si>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</si>
  <si>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</si>
  <si>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</si>
  <si>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</si>
  <si>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</si>
  <si>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</si>
  <si>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</si>
  <si>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</si>
  <si>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</si>
  <si>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</si>
  <si>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</si>
  <si>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</si>
  <si>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</si>
  <si>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</si>
  <si>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</si>
  <si>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</si>
  <si>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</si>
  <si>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</si>
  <si>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</si>
  <si>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</si>
  <si>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</si>
  <si>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</si>
  <si>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</si>
  <si>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</si>
  <si>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</si>
  <si>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</si>
  <si>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</si>
  <si>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</si>
  <si>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</si>
  <si>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</si>
  <si>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</si>
  <si>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</si>
  <si>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</si>
  <si>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</si>
  <si>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</si>
  <si>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</si>
  <si>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</si>
  <si>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</si>
  <si>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</si>
  <si>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</si>
  <si>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</si>
  <si>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</si>
  <si>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</si>
  <si>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</si>
  <si>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</si>
  <si>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</si>
  <si>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</si>
  <si>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</si>
  <si>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</si>
  <si>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</si>
  <si>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</si>
  <si>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</si>
  <si>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</si>
  <si>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</si>
  <si>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</si>
  <si>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</si>
  <si>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</si>
  <si>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</si>
  <si>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</si>
  <si>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</si>
  <si>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</si>
  <si>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</si>
  <si>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</si>
  <si>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</si>
  <si>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</si>
  <si>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</si>
  <si>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</si>
  <si>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</si>
  <si>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</si>
  <si>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</si>
  <si>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</si>
  <si>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</si>
  <si>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</si>
  <si>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</si>
  <si>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</si>
  <si>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</si>
  <si>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</si>
  <si>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</si>
  <si>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</si>
  <si>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</si>
  <si>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</si>
  <si>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</si>
  <si>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</si>
  <si>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</si>
  <si>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</si>
  <si>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</si>
  <si>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</si>
  <si>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</si>
  <si>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</si>
  <si>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</si>
  <si>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</si>
  <si>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</si>
  <si>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</si>
  <si>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</si>
  <si>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</si>
  <si>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</si>
  <si>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</si>
  <si>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</si>
  <si>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</si>
  <si>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</si>
  <si>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</si>
  <si>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</si>
  <si>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</si>
  <si>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</si>
  <si>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</si>
  <si>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</si>
  <si>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</si>
  <si>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</si>
  <si>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</si>
  <si>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</si>
  <si>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</si>
  <si>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</si>
  <si>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</si>
  <si>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</si>
  <si>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</si>
  <si>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</si>
  <si>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</si>
  <si>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</si>
  <si>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</si>
  <si>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</si>
  <si>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</si>
  <si>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</si>
  <si>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</si>
  <si>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</si>
  <si>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</si>
  <si>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</si>
  <si>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</si>
  <si>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</si>
  <si>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</si>
  <si>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</si>
  <si>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</si>
  <si>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</si>
  <si>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</si>
  <si>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</si>
  <si>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</si>
  <si>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</si>
  <si>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</si>
  <si>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</si>
  <si>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</si>
  <si>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</si>
  <si>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</si>
  <si>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</si>
  <si>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</si>
  <si>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</si>
  <si>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</si>
  <si>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</si>
  <si>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</si>
  <si>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</si>
  <si>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</si>
  <si>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</si>
  <si>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</si>
  <si>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</si>
  <si>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</si>
  <si>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</si>
  <si>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</si>
  <si>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</si>
  <si>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</si>
  <si>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</si>
  <si>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</si>
  <si>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</si>
  <si>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</si>
  <si>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</si>
  <si>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</si>
  <si>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</si>
  <si>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</si>
  <si>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</si>
  <si>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</si>
  <si>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</si>
  <si>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</si>
  <si>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</si>
  <si>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</si>
  <si>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</si>
  <si>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</si>
  <si>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</si>
  <si>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</si>
  <si>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</si>
  <si>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</si>
  <si>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</si>
  <si>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</si>
  <si>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</si>
  <si>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</si>
  <si>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</si>
  <si>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</si>
  <si>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</si>
  <si>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</si>
  <si>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</si>
  <si>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</si>
  <si>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</si>
  <si>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</si>
  <si>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</si>
  <si>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</si>
  <si>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</si>
  <si>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</si>
  <si>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</si>
  <si>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</si>
  <si>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</si>
  <si>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</si>
  <si>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</si>
  <si>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</si>
  <si>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</si>
  <si>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</si>
  <si>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</si>
  <si>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</si>
  <si>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</si>
  <si>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</si>
  <si>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</si>
  <si>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</si>
  <si>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</si>
  <si>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</si>
  <si>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</si>
  <si>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</si>
  <si>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</si>
  <si>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</si>
  <si>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</si>
  <si>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</si>
  <si>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</si>
  <si>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</si>
  <si>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</si>
  <si>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</si>
  <si>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</si>
  <si>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</si>
  <si>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</si>
  <si>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</si>
  <si>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</si>
  <si>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</si>
  <si>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</si>
  <si>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</si>
  <si>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</si>
  <si>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</si>
  <si>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</si>
  <si>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</si>
  <si>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</si>
  <si>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</si>
  <si>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</si>
  <si>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</si>
  <si>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</si>
  <si>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</si>
  <si>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</si>
  <si>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</si>
  <si>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</si>
  <si>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</si>
  <si>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</si>
  <si>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</si>
  <si>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</si>
  <si>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</si>
  <si>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</si>
  <si>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</si>
  <si>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</si>
  <si>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</si>
  <si>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</si>
  <si>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</si>
  <si>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</si>
  <si>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</si>
  <si>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</si>
  <si>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</si>
  <si>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</si>
  <si>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</si>
  <si>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</si>
  <si>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</si>
  <si>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</si>
  <si>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</si>
  <si>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</si>
  <si>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</si>
  <si>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</si>
  <si>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</si>
  <si>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</si>
  <si>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</si>
  <si>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</si>
  <si>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</si>
  <si>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</si>
  <si>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</si>
  <si>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</si>
  <si>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</si>
  <si>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</si>
  <si>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</si>
  <si>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</si>
  <si>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</si>
  <si>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</si>
  <si>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</si>
  <si>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</si>
  <si>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</si>
  <si>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</si>
  <si>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</si>
  <si>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</si>
  <si>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</si>
  <si>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</si>
  <si>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</si>
  <si>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</si>
  <si>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</si>
  <si>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</si>
  <si>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</si>
  <si>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</si>
  <si>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</si>
  <si>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</si>
  <si>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</si>
  <si>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</si>
  <si>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</si>
  <si>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</si>
  <si>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</si>
  <si>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</si>
  <si>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</si>
  <si>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</si>
  <si>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</si>
  <si>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</si>
  <si>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</si>
  <si>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</si>
  <si>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</si>
  <si>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</si>
  <si>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</si>
  <si>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</si>
  <si>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</si>
  <si>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</si>
  <si>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</si>
  <si>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</si>
  <si>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</si>
  <si>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</si>
  <si>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</si>
  <si>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</si>
  <si>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</si>
  <si>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</si>
  <si>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</si>
  <si>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</si>
  <si>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</si>
  <si>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</si>
  <si>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</si>
  <si>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</si>
  <si>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</si>
  <si>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</si>
  <si>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</si>
  <si>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</si>
  <si>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</si>
  <si>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</si>
  <si>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</si>
  <si>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</si>
  <si>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</si>
  <si>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</si>
  <si>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</si>
  <si>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</si>
  <si>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</si>
  <si>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</si>
  <si>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</si>
  <si>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</si>
  <si>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</si>
  <si>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</si>
  <si>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</si>
  <si>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</si>
  <si>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</si>
  <si>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</si>
  <si>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</si>
  <si>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</si>
  <si>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</si>
  <si>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</si>
  <si>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</si>
  <si>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</si>
  <si>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</si>
  <si>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</si>
  <si>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</si>
  <si>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</si>
  <si>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</si>
  <si>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</si>
  <si>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</si>
  <si>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</si>
  <si>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</si>
  <si>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</si>
  <si>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</si>
  <si>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</si>
  <si>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</si>
  <si>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</si>
  <si>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</si>
  <si>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</si>
  <si>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</si>
  <si>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</si>
  <si>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</si>
  <si>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</si>
  <si>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</si>
  <si>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</si>
  <si>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</si>
  <si>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</si>
  <si>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</si>
  <si>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</si>
  <si>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</si>
  <si>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</si>
  <si>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</si>
  <si>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</si>
  <si>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</si>
  <si>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</si>
  <si>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</si>
  <si>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</si>
  <si>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</si>
  <si>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</si>
  <si>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</si>
  <si>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</si>
  <si>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</si>
  <si>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</si>
  <si>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</si>
  <si>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</si>
  <si>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</si>
  <si>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</si>
  <si>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</si>
  <si>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</si>
  <si>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</si>
  <si>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</si>
  <si>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</si>
  <si>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</si>
  <si>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</si>
  <si>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</si>
  <si>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</si>
  <si>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</si>
  <si>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</si>
  <si>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</si>
  <si>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</si>
  <si>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</si>
  <si>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</si>
  <si>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</si>
  <si>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</si>
  <si>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</si>
  <si>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</si>
  <si>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</si>
  <si>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</si>
  <si>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</si>
  <si>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</si>
  <si>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</si>
  <si>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</si>
  <si>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</si>
  <si>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</si>
  <si>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</si>
  <si>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</si>
  <si>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</si>
  <si>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</si>
  <si>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</si>
  <si>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</si>
  <si>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</si>
  <si>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</si>
  <si>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</si>
  <si>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</si>
  <si>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</si>
  <si>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</si>
  <si>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</si>
  <si>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</si>
  <si>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</si>
  <si>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</si>
  <si>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</si>
  <si>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</si>
  <si>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</si>
  <si>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</si>
  <si>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</si>
  <si>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</si>
  <si>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</si>
  <si>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</si>
  <si>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</si>
  <si>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</si>
  <si>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</si>
  <si>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</si>
  <si>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</si>
  <si>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</si>
  <si>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</si>
  <si>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</si>
  <si>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</si>
  <si>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</si>
  <si>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</si>
  <si>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</si>
  <si>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</si>
  <si>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</si>
  <si>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</si>
  <si>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</si>
  <si>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</si>
  <si>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</si>
  <si>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</si>
  <si>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</si>
  <si>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</si>
  <si>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</si>
  <si>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</si>
  <si>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</si>
  <si>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</si>
  <si>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</si>
  <si>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</si>
  <si>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</si>
  <si>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</si>
  <si>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</si>
  <si>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</si>
  <si>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</si>
  <si>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</si>
  <si>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</si>
  <si>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</si>
  <si>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</si>
  <si>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</si>
  <si>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</si>
  <si>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</si>
  <si>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</si>
  <si>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</si>
  <si>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</si>
  <si>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</si>
  <si>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</si>
  <si>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</si>
  <si>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</si>
  <si>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</si>
  <si>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</si>
  <si>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</si>
  <si>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</si>
  <si>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</si>
  <si>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</si>
  <si>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</si>
  <si>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</si>
  <si>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</si>
  <si>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</si>
  <si>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</si>
  <si>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</si>
  <si>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</si>
  <si>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</si>
  <si>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</si>
  <si>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</si>
  <si>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</si>
  <si>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</si>
  <si>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</si>
  <si>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</si>
  <si>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</si>
  <si>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</si>
  <si>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</si>
  <si>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</si>
  <si>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</si>
  <si>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</si>
  <si>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</si>
  <si>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</si>
  <si>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</si>
  <si>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</si>
  <si>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</si>
  <si>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</si>
  <si>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</si>
  <si>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</si>
  <si>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</si>
  <si>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</si>
  <si>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</si>
  <si>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</si>
  <si>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</si>
  <si>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</si>
  <si>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</si>
  <si>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</si>
  <si>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</si>
  <si>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</si>
  <si>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</si>
  <si>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</si>
  <si>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</si>
  <si>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</si>
  <si>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</si>
  <si>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</si>
  <si>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</si>
  <si>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</si>
  <si>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</si>
  <si>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</si>
  <si>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</si>
  <si>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</si>
  <si>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</si>
  <si>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</si>
  <si>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</si>
  <si>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</si>
  <si>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</si>
  <si>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</si>
  <si>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</si>
  <si>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</si>
  <si>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</si>
  <si>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</si>
  <si>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</si>
  <si>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</si>
  <si>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</si>
  <si>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</si>
  <si>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</si>
  <si>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</si>
  <si>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</si>
  <si>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</si>
  <si>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</si>
  <si>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</si>
  <si>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</si>
  <si>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</si>
  <si>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</si>
  <si>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</si>
  <si>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</si>
  <si>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</si>
  <si>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</si>
  <si>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</si>
  <si>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</si>
  <si>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</si>
  <si>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</si>
  <si>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</si>
  <si>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</si>
  <si>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</si>
  <si>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</si>
  <si>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</si>
  <si>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</si>
  <si>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</si>
  <si>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</si>
  <si>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</si>
  <si>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</si>
  <si>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</si>
  <si>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</si>
  <si>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</si>
  <si>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</si>
  <si>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</si>
  <si>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</si>
  <si>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</si>
  <si>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</si>
  <si>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</si>
  <si>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</si>
  <si>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</si>
  <si>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</si>
  <si>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</si>
  <si>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</si>
  <si>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</si>
  <si>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</si>
  <si>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</si>
  <si>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</si>
  <si>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</si>
  <si>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</si>
  <si>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</si>
  <si>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</si>
  <si>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</si>
  <si>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</si>
  <si>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</si>
  <si>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</si>
  <si>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</si>
  <si>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</si>
  <si>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</si>
  <si>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</si>
  <si>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</si>
  <si>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</si>
  <si>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</si>
  <si>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</si>
  <si>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</si>
  <si>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</si>
  <si>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</si>
  <si>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</si>
  <si>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</si>
  <si>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</si>
  <si>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</si>
  <si>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</si>
  <si>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</si>
  <si>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</si>
  <si>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</si>
  <si>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</si>
  <si>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</si>
  <si>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</si>
  <si>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</si>
  <si>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</si>
  <si>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</si>
  <si>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</si>
  <si>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</si>
  <si>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</si>
  <si>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</si>
  <si>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</si>
  <si>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</si>
  <si>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</si>
  <si>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</si>
  <si>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</si>
  <si>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</si>
  <si>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</si>
  <si>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</si>
  <si>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</si>
  <si>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</si>
  <si>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</si>
  <si>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</si>
  <si>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</si>
  <si>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</si>
  <si>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</si>
  <si>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</si>
  <si>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</si>
  <si>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</si>
  <si>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</si>
  <si>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</si>
  <si>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</si>
  <si>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</si>
  <si>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</si>
  <si>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</si>
  <si>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</si>
  <si>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</si>
  <si>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</si>
  <si>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</si>
  <si>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</si>
  <si>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</si>
  <si>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</si>
  <si>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</si>
  <si>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</si>
  <si>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</si>
  <si>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</si>
  <si>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</si>
  <si>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</si>
  <si>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</si>
  <si>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</si>
  <si>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</si>
  <si>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</si>
  <si>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</si>
  <si>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</si>
  <si>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</si>
  <si>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</si>
  <si>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</si>
  <si>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</si>
  <si>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</si>
  <si>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</si>
  <si>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</si>
  <si>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</si>
  <si>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</si>
  <si>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</si>
  <si>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</si>
  <si>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</si>
  <si>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</si>
  <si>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</si>
  <si>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</si>
  <si>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</si>
  <si>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</si>
  <si>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</si>
  <si>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</si>
  <si>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</si>
  <si>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</si>
  <si>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</si>
  <si>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</si>
  <si>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</si>
  <si>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</si>
  <si>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</si>
  <si>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</si>
  <si>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</si>
  <si>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</si>
  <si>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</si>
  <si>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</si>
  <si>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</si>
  <si>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</si>
  <si>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</si>
  <si>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</si>
  <si>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</si>
  <si>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</si>
  <si>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</si>
  <si>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</si>
  <si>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</si>
  <si>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</si>
  <si>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</si>
  <si>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</si>
  <si>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</si>
  <si>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</si>
  <si>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</si>
  <si>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</si>
  <si>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</si>
  <si>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</si>
  <si>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</si>
  <si>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</si>
  <si>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</si>
  <si>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</si>
  <si>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</si>
  <si>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</si>
  <si>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</si>
  <si>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</si>
  <si>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</si>
  <si>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</si>
  <si>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</si>
  <si>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</si>
  <si>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</si>
  <si>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</si>
  <si>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</si>
  <si>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</si>
  <si>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</si>
  <si>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</si>
  <si>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</si>
  <si>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</si>
  <si>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</si>
  <si>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</si>
  <si>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</si>
  <si>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</si>
  <si>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</si>
  <si>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</si>
  <si>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</si>
  <si>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</si>
  <si>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</si>
  <si>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</si>
  <si>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</si>
  <si>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</si>
  <si>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</si>
  <si>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</si>
  <si>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</si>
  <si>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</si>
  <si>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</si>
  <si>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</si>
  <si>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</si>
  <si>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</si>
  <si>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</si>
  <si>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</si>
  <si>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</si>
  <si>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</si>
  <si>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</si>
  <si>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</si>
  <si>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</si>
  <si>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</si>
  <si>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</si>
  <si>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</si>
  <si>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</si>
  <si>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</si>
  <si>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</si>
  <si>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</si>
  <si>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</si>
  <si>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</si>
  <si>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</si>
  <si>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</si>
  <si>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</si>
  <si>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</si>
  <si>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</si>
  <si>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</si>
  <si>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</si>
  <si>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</si>
  <si>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</si>
  <si>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</si>
  <si>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</si>
  <si>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</si>
  <si>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</si>
  <si>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</si>
  <si>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</si>
  <si>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</si>
  <si>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</si>
  <si>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</si>
  <si>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</si>
  <si>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</si>
  <si>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</si>
  <si>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</si>
  <si>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</si>
  <si>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</si>
  <si>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</si>
  <si>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</si>
  <si>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</si>
  <si>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</si>
  <si>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</si>
  <si>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</si>
  <si>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</si>
  <si>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</si>
  <si>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</si>
  <si>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</si>
  <si>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</si>
  <si>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</si>
  <si>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</si>
  <si>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</si>
  <si>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</si>
  <si>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</si>
  <si>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</si>
  <si>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</si>
  <si>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</si>
  <si>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</si>
  <si>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</si>
  <si>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</si>
  <si>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</si>
  <si>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</si>
  <si>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</si>
  <si>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</si>
  <si>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</si>
  <si>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</si>
  <si>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</si>
  <si>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</si>
  <si>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</si>
  <si>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</si>
  <si>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</si>
  <si>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</si>
  <si>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</si>
  <si>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</si>
  <si>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</si>
  <si>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</si>
  <si>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</si>
  <si>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</si>
  <si>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</si>
  <si>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</si>
  <si>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</si>
  <si>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</si>
  <si>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</si>
  <si>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</si>
  <si>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</si>
  <si>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</si>
  <si>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</si>
  <si>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</si>
  <si>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</si>
  <si>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</si>
  <si>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</si>
  <si>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</si>
  <si>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</si>
  <si>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</si>
  <si>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</si>
  <si>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</si>
  <si>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</si>
  <si>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</si>
  <si>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</si>
  <si>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</si>
  <si>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</si>
  <si>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</si>
  <si>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</si>
  <si>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</si>
  <si>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</si>
  <si>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</si>
  <si>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</si>
  <si>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</si>
  <si>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</si>
  <si>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</si>
  <si>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</si>
  <si>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</si>
  <si>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</si>
  <si>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</si>
  <si>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</si>
  <si>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</si>
  <si>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</si>
  <si>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</si>
  <si>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</si>
  <si>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</si>
  <si>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</si>
  <si>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</si>
  <si>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</si>
  <si>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</si>
  <si>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</si>
  <si>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</si>
  <si>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</si>
  <si>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</si>
  <si>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</si>
  <si>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</si>
  <si>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</si>
  <si>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</si>
  <si>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</si>
  <si>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</si>
  <si>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</si>
  <si>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</si>
  <si>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</si>
  <si>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</si>
  <si>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</si>
  <si>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</si>
  <si>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</si>
  <si>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</si>
  <si>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</si>
  <si>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</si>
  <si>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</si>
  <si>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</si>
  <si>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</si>
  <si>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</si>
  <si>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</si>
  <si>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</si>
  <si>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</si>
  <si>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</si>
  <si>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</si>
  <si>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</si>
  <si>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</si>
  <si>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</si>
  <si>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</si>
  <si>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</si>
  <si>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</si>
  <si>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</si>
  <si>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</si>
  <si>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</si>
  <si>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</si>
  <si>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</si>
  <si>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</si>
  <si>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</si>
  <si>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</si>
  <si>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</si>
  <si>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</si>
  <si>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</si>
  <si>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</si>
  <si>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</si>
  <si>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</si>
  <si>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</si>
  <si>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</si>
  <si>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</si>
  <si>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</si>
  <si>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</si>
  <si>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</si>
  <si>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</si>
  <si>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</si>
  <si>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</si>
  <si>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</si>
  <si>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</si>
  <si>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</si>
  <si>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</si>
  <si>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</si>
  <si>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</si>
  <si>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</si>
  <si>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</si>
  <si>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</si>
  <si>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</si>
  <si>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</si>
  <si>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</si>
  <si>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</si>
  <si>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</si>
  <si>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</si>
  <si>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</si>
  <si>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</si>
  <si>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</si>
  <si>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</si>
  <si>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</si>
  <si>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</si>
  <si>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</si>
  <si>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</si>
  <si>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</si>
  <si>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</si>
  <si>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</si>
  <si>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</si>
  <si>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</si>
  <si>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</si>
  <si>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</si>
  <si>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</si>
  <si>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</si>
  <si>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</si>
  <si>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</si>
  <si>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</si>
  <si>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</si>
  <si>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</si>
  <si>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</si>
  <si>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</si>
  <si>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</si>
  <si>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</si>
  <si>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</si>
  <si>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</si>
  <si>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</si>
  <si>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</si>
  <si>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</si>
  <si>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</si>
  <si>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</si>
  <si>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</si>
  <si>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</si>
  <si>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</si>
  <si>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</si>
  <si>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</si>
  <si>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</si>
  <si>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</si>
  <si>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</si>
  <si>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</si>
  <si>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</si>
  <si>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</si>
  <si>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</si>
  <si>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</si>
  <si>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</si>
  <si>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</si>
  <si>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</si>
  <si>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</si>
  <si>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</si>
  <si>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</si>
  <si>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</si>
  <si>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</si>
  <si>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</si>
  <si>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</si>
  <si>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</si>
  <si>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</si>
  <si>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</si>
  <si>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</si>
  <si>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</si>
  <si>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</si>
  <si>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</si>
  <si>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</si>
  <si>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</si>
  <si>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</si>
  <si>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</si>
  <si>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</si>
  <si>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</si>
  <si>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</si>
  <si>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</si>
  <si>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</si>
  <si>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</si>
  <si>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</si>
  <si>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</si>
  <si>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</si>
  <si>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</si>
  <si>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</si>
  <si>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</si>
  <si>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</si>
  <si>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</si>
  <si>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</si>
  <si>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</si>
  <si>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</si>
  <si>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</si>
  <si>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</si>
  <si>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</si>
  <si>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</si>
  <si>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</si>
  <si>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</si>
  <si>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</si>
  <si>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</si>
  <si>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</si>
  <si>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</si>
  <si>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</si>
  <si>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</si>
  <si>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</si>
  <si>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</si>
  <si>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</si>
  <si>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</si>
  <si>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</si>
  <si>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</si>
  <si>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</si>
  <si>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</si>
  <si>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</si>
  <si>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</si>
  <si>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</si>
  <si>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</si>
  <si>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</si>
  <si>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</si>
  <si>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</si>
  <si>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</si>
  <si>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</si>
  <si>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</si>
  <si>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</si>
  <si>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</si>
  <si>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</si>
  <si>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</si>
  <si>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</si>
  <si>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</si>
  <si>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</si>
  <si>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</si>
  <si>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</si>
  <si>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</si>
  <si>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</si>
  <si>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</si>
  <si>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</si>
  <si>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</si>
  <si>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</si>
  <si>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</si>
  <si>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</si>
  <si>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</si>
  <si>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</si>
  <si>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</si>
  <si>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</si>
  <si>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</si>
  <si>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</si>
  <si>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</si>
  <si>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</si>
  <si>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</si>
  <si>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</si>
  <si>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</si>
  <si>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</si>
  <si>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</si>
  <si>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</si>
  <si>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</si>
  <si>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</si>
  <si>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</si>
  <si>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</si>
  <si>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</si>
  <si>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</si>
  <si>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</si>
  <si>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</si>
  <si>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</si>
  <si>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</si>
  <si>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</si>
  <si>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</si>
  <si>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</si>
  <si>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</si>
  <si>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</si>
  <si>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</si>
  <si>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</si>
  <si>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</si>
  <si>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</si>
  <si>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</si>
  <si>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</si>
  <si>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</si>
  <si>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</si>
  <si>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</si>
  <si>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</si>
  <si>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</si>
  <si>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</si>
  <si>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</si>
  <si>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</si>
  <si>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</si>
  <si>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</si>
  <si>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</si>
  <si>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</si>
  <si>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</si>
  <si>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</si>
  <si>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</si>
  <si>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</si>
  <si>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</si>
  <si>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</si>
  <si>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</si>
  <si>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</si>
  <si>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</si>
  <si>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</si>
  <si>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</si>
  <si>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</si>
  <si>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</si>
  <si>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</si>
  <si>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</si>
  <si>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</si>
  <si>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</si>
  <si>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</si>
  <si>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</si>
  <si>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</si>
  <si>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</si>
  <si>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</si>
  <si>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</si>
  <si>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</si>
  <si>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</si>
  <si>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</si>
  <si>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</si>
  <si>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</si>
  <si>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</si>
  <si>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</si>
  <si>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</si>
  <si>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</si>
  <si>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</si>
  <si>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</si>
  <si>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</si>
  <si>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</si>
  <si>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</si>
  <si>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</si>
  <si>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</si>
  <si>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</si>
  <si>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</si>
  <si>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</si>
  <si>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</si>
  <si>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</si>
  <si>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</si>
  <si>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</si>
  <si>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</si>
  <si>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</si>
  <si>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</si>
  <si>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</si>
  <si>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</si>
  <si>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</si>
  <si>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</si>
  <si>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</si>
  <si>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</si>
  <si>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</si>
  <si>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</si>
  <si>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</si>
  <si>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</si>
  <si>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</si>
  <si>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</si>
  <si>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</si>
  <si>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</si>
  <si>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</si>
  <si>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</si>
  <si>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</si>
  <si>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</si>
  <si>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</si>
  <si>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</si>
  <si>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</si>
  <si>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</si>
  <si>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</si>
  <si>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</si>
  <si>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</si>
  <si>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</si>
  <si>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</si>
  <si>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</si>
  <si>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</si>
  <si>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</si>
  <si>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</si>
  <si>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</si>
  <si>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</si>
  <si>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</si>
  <si>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</si>
  <si>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</si>
  <si>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</si>
  <si>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</si>
  <si>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</si>
  <si>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</si>
  <si>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</si>
  <si>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</si>
  <si>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</si>
  <si>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</si>
  <si>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</si>
  <si>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</si>
  <si>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</si>
  <si>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</si>
  <si>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</si>
  <si>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</si>
  <si>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</si>
  <si>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</si>
  <si>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</si>
  <si>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</si>
  <si>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</si>
  <si>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</si>
  <si>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</si>
  <si>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</si>
  <si>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</si>
  <si>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</si>
  <si>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</si>
  <si>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</si>
  <si>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</si>
  <si>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</si>
  <si>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</si>
  <si>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</si>
  <si>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</si>
  <si>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</si>
  <si>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</si>
  <si>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</si>
  <si>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</si>
  <si>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</si>
  <si>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</si>
  <si>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</si>
  <si>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</si>
  <si>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</si>
  <si>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</si>
  <si>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</si>
  <si>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</si>
  <si>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</si>
  <si>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</si>
  <si>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</si>
  <si>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</si>
  <si>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</si>
  <si>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</si>
  <si>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</si>
  <si>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</si>
  <si>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</si>
  <si>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</si>
  <si>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</si>
  <si>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</si>
  <si>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</si>
  <si>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</si>
  <si>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</si>
  <si>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</si>
  <si>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</si>
  <si>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</si>
  <si>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</si>
  <si>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</si>
  <si>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</si>
  <si>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</si>
  <si>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</si>
  <si>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</si>
  <si>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</si>
  <si>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</si>
  <si>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</si>
  <si>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</si>
  <si>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</si>
  <si>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</si>
  <si>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</si>
  <si>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</si>
  <si>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</si>
  <si>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</si>
  <si>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</si>
  <si>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</si>
  <si>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</si>
  <si>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</si>
  <si>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</si>
  <si>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</si>
  <si>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</si>
  <si>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</si>
  <si>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</si>
  <si>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</si>
  <si>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</si>
  <si>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</si>
  <si>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</si>
  <si>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</si>
  <si>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</si>
  <si>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</si>
  <si>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</si>
  <si>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</si>
  <si>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</si>
  <si>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</si>
  <si>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</si>
  <si>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</si>
  <si>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</si>
  <si>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</si>
  <si>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</si>
  <si>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</si>
  <si>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</si>
  <si>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</si>
  <si>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</si>
  <si>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</si>
  <si>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</si>
  <si>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</si>
  <si>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</si>
  <si>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</si>
  <si>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</si>
  <si>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</si>
  <si>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</si>
  <si>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</si>
  <si>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</si>
  <si>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</si>
  <si>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</si>
  <si>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</si>
  <si>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</si>
  <si>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</si>
  <si>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</si>
  <si>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</si>
  <si>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</si>
  <si>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</si>
  <si>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</si>
  <si>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</si>
  <si>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</si>
  <si>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</si>
  <si>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</si>
  <si>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</si>
  <si>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</si>
  <si>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</si>
  <si>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</si>
  <si>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</si>
  <si>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</si>
  <si>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</si>
  <si>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</si>
  <si>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</si>
  <si>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</si>
  <si>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</si>
  <si>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</si>
  <si>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</si>
  <si>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</si>
  <si>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</si>
  <si>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</si>
  <si>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</si>
  <si>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</si>
  <si>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</si>
  <si>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</si>
  <si>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</si>
  <si>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</si>
  <si>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</si>
  <si>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</si>
  <si>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</si>
  <si>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</si>
  <si>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</si>
  <si>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</si>
  <si>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</si>
  <si>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</si>
  <si>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</si>
  <si>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</si>
  <si>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</si>
  <si>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</si>
  <si>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</si>
  <si>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</si>
  <si>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</si>
  <si>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</si>
  <si>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</si>
  <si>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</si>
  <si>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</si>
  <si>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</si>
  <si>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</si>
  <si>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</si>
  <si>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</si>
  <si>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</si>
  <si>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</si>
  <si>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</si>
  <si>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</si>
  <si>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</si>
  <si>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</si>
  <si>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</si>
  <si>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</si>
  <si>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</si>
  <si>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</si>
  <si>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</si>
  <si>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</si>
  <si>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</si>
  <si>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</si>
  <si>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</si>
  <si>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</si>
  <si>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</si>
  <si>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</si>
  <si>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</si>
  <si>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</si>
  <si>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</si>
  <si>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</si>
  <si>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</si>
  <si>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</si>
  <si>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</si>
  <si>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</si>
  <si>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</si>
  <si>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</si>
  <si>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</si>
  <si>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</si>
  <si>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</si>
  <si>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</si>
  <si>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</si>
  <si>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</si>
  <si>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</si>
  <si>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</si>
  <si>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</si>
  <si>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</si>
  <si>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</si>
  <si>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</si>
  <si>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</si>
  <si>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</si>
  <si>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</si>
  <si>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</si>
  <si>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</si>
  <si>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</si>
  <si>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</si>
  <si>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</si>
  <si>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</si>
  <si>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</si>
  <si>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</si>
  <si>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</si>
  <si>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</si>
  <si>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</si>
  <si>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</si>
  <si>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</si>
  <si>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</si>
  <si>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</si>
  <si>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</si>
  <si>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</si>
  <si>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</si>
  <si>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</si>
  <si>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</si>
  <si>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</si>
  <si>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</si>
  <si>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</si>
  <si>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</si>
  <si>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</si>
  <si>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</si>
  <si>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</si>
  <si>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</si>
  <si>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</si>
  <si>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</si>
  <si>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</si>
  <si>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</si>
  <si>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</si>
  <si>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</si>
  <si>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</si>
  <si>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</si>
  <si>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</si>
  <si>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</si>
  <si>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</si>
  <si>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</si>
  <si>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</si>
  <si>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</si>
  <si>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</si>
  <si>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</si>
  <si>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</si>
  <si>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</si>
  <si>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</si>
  <si>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</si>
  <si>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</si>
  <si>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</si>
  <si>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</si>
  <si>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</si>
  <si>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</si>
  <si>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</si>
  <si>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</si>
  <si>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</si>
  <si>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</si>
  <si>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</si>
  <si>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</si>
  <si>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</si>
  <si>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</si>
  <si>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</si>
  <si>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</si>
  <si>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</si>
  <si>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</si>
  <si>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</si>
  <si>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</si>
  <si>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</si>
  <si>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</si>
  <si>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</si>
  <si>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</si>
  <si>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</si>
  <si>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</si>
  <si>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</si>
  <si>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</si>
  <si>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</si>
  <si>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</si>
  <si>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</si>
  <si>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</si>
  <si>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</si>
  <si>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</si>
  <si>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</si>
  <si>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</si>
  <si>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</si>
  <si>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</si>
  <si>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</si>
  <si>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</si>
  <si>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</si>
  <si>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</si>
  <si>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</si>
  <si>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</si>
  <si>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</si>
  <si>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</si>
  <si>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</si>
  <si>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</si>
  <si>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</si>
  <si>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</si>
  <si>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</si>
  <si>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</si>
  <si>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</si>
  <si>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</si>
  <si>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</si>
  <si>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</si>
  <si>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</si>
  <si>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</si>
  <si>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</si>
  <si>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</si>
  <si>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</si>
  <si>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</si>
  <si>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</si>
  <si>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</si>
  <si>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</si>
  <si>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</si>
  <si>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</si>
  <si>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</si>
  <si>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</si>
  <si>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</si>
  <si>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</si>
  <si>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</si>
  <si>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</si>
  <si>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</si>
  <si>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</si>
  <si>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</si>
  <si>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</si>
  <si>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</si>
  <si>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</si>
  <si>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</si>
  <si>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</si>
  <si>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</si>
  <si>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</si>
  <si>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</si>
  <si>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</si>
  <si>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</si>
  <si>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</si>
  <si>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</si>
  <si>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</si>
  <si>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</si>
  <si>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</si>
  <si>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</si>
  <si>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</si>
  <si>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</si>
  <si>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</si>
  <si>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</si>
  <si>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</si>
  <si>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</si>
  <si>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</si>
  <si>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</si>
  <si>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</si>
  <si>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</si>
  <si>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</si>
  <si>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</si>
  <si>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</si>
  <si>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</si>
  <si>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</si>
  <si>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</si>
  <si>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</si>
  <si>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</si>
  <si>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</si>
  <si>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</si>
  <si>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</si>
  <si>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</si>
  <si>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</si>
  <si>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</si>
  <si>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</si>
  <si>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</si>
  <si>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</si>
  <si>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</si>
  <si>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</si>
  <si>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</si>
  <si>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</si>
  <si>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</si>
  <si>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</si>
  <si>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</si>
  <si>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</si>
  <si>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</si>
  <si>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</si>
  <si>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</si>
  <si>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</si>
  <si>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</si>
  <si>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</si>
  <si>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</si>
  <si>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</si>
  <si>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</si>
  <si>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</si>
  <si>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</si>
  <si>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</si>
  <si>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</si>
  <si>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</si>
  <si>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</si>
  <si>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</si>
  <si>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</si>
  <si>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</si>
  <si>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</si>
  <si>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</si>
  <si>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</si>
  <si>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</si>
  <si>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</si>
  <si>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</si>
  <si>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</si>
  <si>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</si>
  <si>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</si>
  <si>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</si>
  <si>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</si>
  <si>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</si>
  <si>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</si>
  <si>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</si>
  <si>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</si>
  <si>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</si>
  <si>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</si>
  <si>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</si>
  <si>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</si>
  <si>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</si>
  <si>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</si>
  <si>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</si>
  <si>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</si>
  <si>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</si>
  <si>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</si>
  <si>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</si>
  <si>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</si>
  <si>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</si>
  <si>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</si>
  <si>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</si>
  <si>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</si>
  <si>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</si>
  <si>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</si>
  <si>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</si>
  <si>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</si>
  <si>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</si>
  <si>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</si>
  <si>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</si>
  <si>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</si>
  <si>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</si>
  <si>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</si>
  <si>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</si>
  <si>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</si>
  <si>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</si>
  <si>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</si>
  <si>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</si>
  <si>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</si>
  <si>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</si>
  <si>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</si>
  <si>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</si>
  <si>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</si>
  <si>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</si>
  <si>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</si>
  <si>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</si>
  <si>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</si>
  <si>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</si>
  <si>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</si>
  <si>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</si>
  <si>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</si>
  <si>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</si>
  <si>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</si>
  <si>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</si>
  <si>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</si>
  <si>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</si>
  <si>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</si>
  <si>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</si>
  <si>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</si>
  <si>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</si>
  <si>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</si>
  <si>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</si>
  <si>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</si>
  <si>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</si>
  <si>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</si>
  <si>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</si>
  <si>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</si>
  <si>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</si>
  <si>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</si>
  <si>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</si>
  <si>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</si>
  <si>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</si>
  <si>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</si>
  <si>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</si>
  <si>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</si>
  <si>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</si>
  <si>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</si>
  <si>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</si>
  <si>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</si>
  <si>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</si>
  <si>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</si>
  <si>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</si>
  <si>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</si>
  <si>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</si>
  <si>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</si>
  <si>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</si>
  <si>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</si>
  <si>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</si>
  <si>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</si>
  <si>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</si>
  <si>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</si>
  <si>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</si>
  <si>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</si>
  <si>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</si>
  <si>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</si>
  <si>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</si>
  <si>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</si>
  <si>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</si>
  <si>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</si>
  <si>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</si>
  <si>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</si>
  <si>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</si>
  <si>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</si>
  <si>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</si>
  <si>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</si>
  <si>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</si>
  <si>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</si>
  <si>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</si>
  <si>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</si>
  <si>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</si>
  <si>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</si>
  <si>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</si>
  <si>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</si>
  <si>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</si>
  <si>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</si>
  <si>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</si>
  <si>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</si>
  <si>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</si>
  <si>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</si>
  <si>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</si>
  <si>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</si>
  <si>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</si>
  <si>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</si>
  <si>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</si>
  <si>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</si>
  <si>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</si>
  <si>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</si>
  <si>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</si>
  <si>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</si>
  <si>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</si>
  <si>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</si>
  <si>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</si>
  <si>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</si>
  <si>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</si>
  <si>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</si>
  <si>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</si>
  <si>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</si>
  <si>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</si>
  <si>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</si>
  <si>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</si>
  <si>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</si>
  <si>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</si>
  <si>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</si>
  <si>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</si>
  <si>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</si>
  <si>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</si>
  <si>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</si>
  <si>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</si>
  <si>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</si>
  <si>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</si>
  <si>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</si>
  <si>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</si>
  <si>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</si>
  <si>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</si>
  <si>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</si>
  <si>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</si>
  <si>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</si>
  <si>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</si>
  <si>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</si>
  <si>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</si>
  <si>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</si>
  <si>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</si>
  <si>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</si>
  <si>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</si>
  <si>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</si>
  <si>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</si>
  <si>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</si>
  <si>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</si>
  <si>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</si>
  <si>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</si>
  <si>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</si>
  <si>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</si>
  <si>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</si>
  <si>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</si>
  <si>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</si>
  <si>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</si>
  <si>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</si>
  <si>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</si>
  <si>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</si>
  <si>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</si>
  <si>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</si>
  <si>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</si>
  <si>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</si>
  <si>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</si>
  <si>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</si>
  <si>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</si>
  <si>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</si>
  <si>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</si>
  <si>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</si>
  <si>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</si>
  <si>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</si>
  <si>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</si>
  <si>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</si>
  <si>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</si>
  <si>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</si>
  <si>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</si>
  <si>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</si>
  <si>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</si>
  <si>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</si>
  <si>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</si>
  <si>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</si>
  <si>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</si>
  <si>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</si>
  <si>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</si>
  <si>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</si>
  <si>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</si>
  <si>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</si>
  <si>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</si>
  <si>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</si>
  <si>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</si>
  <si>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</si>
  <si>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</si>
  <si>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</si>
  <si>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</si>
  <si>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</si>
  <si>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</si>
  <si>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</si>
  <si>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</si>
  <si>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</si>
  <si>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</si>
  <si>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</si>
  <si>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</si>
  <si>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</si>
  <si>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</si>
  <si>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</si>
  <si>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</si>
  <si>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</si>
  <si>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</si>
  <si>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</si>
  <si>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</si>
  <si>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</si>
  <si>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</si>
  <si>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</si>
  <si>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</si>
  <si>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</si>
  <si>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</si>
  <si>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</si>
  <si>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</si>
  <si>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</si>
  <si>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</si>
  <si>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</si>
  <si>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</si>
  <si>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</si>
  <si>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</si>
  <si>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</si>
  <si>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</si>
  <si>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</si>
  <si>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</si>
  <si>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</si>
  <si>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</si>
  <si>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</si>
  <si>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</si>
  <si>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</si>
  <si>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</si>
  <si>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</si>
  <si>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</si>
  <si>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</si>
  <si>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</si>
  <si>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</si>
  <si>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</si>
  <si>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</si>
  <si>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</si>
  <si>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</si>
  <si>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</si>
  <si>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</si>
  <si>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</si>
  <si>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</si>
  <si>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</si>
  <si>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</si>
  <si>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</si>
  <si>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</si>
  <si>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</si>
  <si>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</si>
  <si>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</si>
  <si>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</si>
  <si>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</si>
  <si>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</si>
  <si>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</si>
  <si>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</si>
  <si>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</si>
  <si>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</si>
  <si>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</si>
  <si>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</si>
  <si>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</si>
  <si>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</si>
  <si>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</si>
  <si>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</si>
  <si>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</si>
  <si>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</si>
  <si>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</si>
  <si>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</si>
  <si>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</si>
  <si>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</si>
  <si>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</si>
  <si>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</si>
  <si>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</si>
  <si>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</si>
  <si>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</si>
  <si>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</si>
  <si>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</si>
  <si>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</si>
  <si>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</si>
  <si>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</si>
  <si>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</si>
  <si>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</si>
  <si>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</si>
  <si>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</si>
  <si>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</si>
  <si>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</si>
  <si>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</si>
  <si>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</si>
  <si>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</si>
  <si>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</si>
  <si>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</si>
  <si>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</si>
  <si>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</si>
  <si>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</si>
  <si>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</si>
  <si>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</si>
  <si>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</si>
  <si>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</si>
  <si>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</si>
  <si>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</si>
  <si>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</si>
  <si>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</si>
  <si>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</si>
  <si>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</si>
  <si>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</si>
  <si>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</si>
  <si>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</si>
  <si>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</si>
  <si>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</si>
  <si>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</si>
  <si>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</si>
  <si>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</si>
  <si>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</si>
  <si>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</si>
  <si>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</si>
  <si>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</si>
  <si>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</si>
  <si>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</si>
  <si>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</si>
  <si>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</si>
  <si>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</si>
  <si>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</si>
  <si>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</si>
  <si>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</si>
  <si>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</si>
  <si>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</si>
  <si>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</si>
  <si>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</si>
  <si>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</si>
  <si>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</si>
  <si>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</si>
  <si>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</si>
  <si>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</si>
  <si>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</si>
  <si>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</si>
  <si>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</si>
  <si>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</si>
  <si>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</si>
  <si>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</si>
  <si>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</si>
  <si>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</si>
  <si>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</si>
  <si>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</si>
  <si>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</si>
  <si>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</si>
  <si>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</si>
  <si>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</si>
  <si>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</si>
  <si>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</si>
  <si>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</si>
  <si>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</si>
  <si>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</si>
  <si>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</si>
  <si>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</si>
  <si>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</si>
  <si>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</si>
  <si>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</si>
  <si>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</si>
  <si>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</si>
  <si>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</si>
  <si>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</si>
  <si>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</si>
  <si>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</si>
  <si>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</si>
  <si>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</si>
  <si>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</si>
  <si>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</si>
  <si>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</si>
  <si>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</si>
  <si>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</si>
  <si>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</si>
  <si>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</si>
  <si>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</si>
  <si>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</si>
  <si>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</si>
  <si>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</si>
  <si>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</si>
  <si>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</si>
  <si>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</si>
  <si>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</si>
  <si>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</si>
  <si>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</si>
  <si>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</si>
  <si>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</si>
  <si>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</si>
  <si>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</si>
  <si>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</si>
  <si>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</si>
  <si>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</si>
  <si>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</si>
  <si>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</si>
  <si>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</si>
  <si>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</si>
  <si>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</si>
  <si>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</si>
  <si>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</si>
  <si>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</si>
  <si>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</si>
  <si>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</si>
  <si>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</si>
  <si>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</si>
  <si>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</si>
  <si>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</si>
  <si>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</si>
  <si>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</si>
  <si>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</si>
  <si>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</si>
  <si>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</si>
  <si>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</si>
  <si>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</si>
  <si>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</si>
  <si>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</si>
  <si>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</si>
  <si>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</si>
  <si>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</si>
  <si>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</si>
  <si>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</si>
  <si>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</si>
  <si>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</si>
  <si>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</si>
  <si>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</si>
  <si>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</si>
  <si>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</si>
  <si>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</si>
  <si>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</si>
  <si>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</si>
  <si>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</si>
  <si>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</si>
  <si>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</si>
  <si>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</si>
  <si>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</si>
  <si>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</si>
  <si>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</si>
  <si>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</si>
  <si>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</si>
  <si>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</si>
  <si>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</si>
  <si>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</si>
  <si>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</si>
  <si>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</si>
  <si>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</si>
  <si>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</si>
  <si>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</si>
  <si>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</si>
  <si>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</si>
  <si>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</si>
  <si>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</si>
  <si>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</si>
  <si>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</si>
  <si>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</si>
  <si>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</si>
  <si>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</si>
  <si>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</si>
  <si>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</si>
  <si>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</si>
  <si>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</si>
  <si>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</si>
  <si>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</si>
  <si>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</si>
  <si>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</si>
  <si>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</si>
  <si>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</si>
  <si>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</si>
  <si>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</si>
  <si>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</si>
  <si>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</si>
  <si>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</si>
  <si>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</si>
  <si>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</si>
  <si>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</si>
  <si>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</si>
  <si>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</si>
  <si>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</si>
  <si>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</si>
  <si>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</si>
  <si>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</si>
  <si>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</si>
  <si>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</si>
  <si>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</si>
  <si>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</si>
  <si>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</si>
  <si>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</si>
  <si>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</si>
  <si>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</si>
  <si>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</si>
  <si>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</si>
  <si>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</si>
  <si>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</si>
  <si>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</si>
  <si>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</si>
  <si>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</si>
  <si>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</si>
  <si>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</si>
  <si>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</si>
  <si>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</si>
  <si>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</si>
  <si>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</si>
  <si>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</si>
  <si>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</si>
  <si>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</si>
  <si>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</si>
  <si>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</si>
  <si>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</si>
  <si>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</si>
  <si>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</si>
  <si>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</si>
  <si>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</si>
  <si>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</si>
  <si>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</si>
  <si>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</si>
  <si>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</si>
  <si>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</si>
  <si>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</si>
  <si>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</si>
  <si>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</si>
  <si>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</si>
  <si>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</si>
  <si>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</si>
  <si>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</si>
  <si>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</si>
  <si>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</si>
  <si>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</si>
  <si>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</si>
  <si>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</si>
  <si>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</si>
  <si>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</si>
  <si>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</si>
  <si>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</si>
  <si>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</si>
  <si>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</si>
  <si>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</si>
  <si>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</si>
  <si>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</si>
  <si>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</si>
  <si>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</si>
  <si>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</si>
  <si>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</si>
  <si>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</si>
  <si>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</si>
  <si>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</si>
  <si>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</si>
  <si>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</si>
  <si>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</si>
  <si>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</si>
  <si>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</si>
  <si>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</si>
  <si>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</si>
  <si>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</si>
  <si>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</si>
  <si>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</si>
  <si>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</si>
  <si>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</si>
  <si>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</si>
  <si>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</si>
  <si>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</si>
  <si>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</si>
  <si>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</si>
  <si>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</si>
  <si>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</si>
  <si>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</si>
  <si>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</si>
  <si>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</si>
  <si>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</si>
  <si>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</si>
  <si>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</si>
  <si>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</si>
  <si>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</si>
  <si>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</si>
  <si>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</si>
  <si>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</si>
  <si>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</si>
  <si>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</si>
  <si>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</si>
  <si>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</si>
  <si>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</si>
  <si>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</si>
  <si>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</si>
  <si>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</si>
  <si>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</si>
  <si>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</si>
  <si>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</si>
  <si>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</si>
  <si>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</si>
  <si>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</si>
  <si>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</si>
  <si>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</si>
  <si>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</si>
  <si>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</si>
  <si>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</si>
  <si>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</si>
  <si>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</si>
  <si>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</si>
  <si>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</si>
  <si>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</si>
  <si>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</si>
  <si>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</si>
  <si>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</si>
  <si>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</si>
  <si>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</si>
  <si>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</si>
  <si>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</si>
  <si>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</si>
  <si>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</si>
  <si>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</si>
  <si>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</si>
  <si>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</si>
  <si>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</si>
  <si>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</si>
  <si>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</si>
  <si>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</si>
  <si>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</si>
  <si>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</si>
  <si>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</si>
  <si>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</si>
  <si>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</si>
  <si>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</si>
  <si>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</si>
  <si>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</si>
  <si>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</si>
  <si>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</si>
  <si>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</si>
  <si>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</si>
  <si>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</si>
  <si>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</si>
  <si>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</si>
  <si>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</si>
  <si>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</si>
  <si>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</si>
  <si>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</si>
  <si>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</si>
  <si>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</si>
  <si>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</si>
  <si>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</si>
  <si>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</si>
  <si>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</si>
  <si>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</si>
  <si>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</si>
  <si>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</si>
  <si>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</si>
  <si>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</si>
  <si>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</si>
  <si>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</si>
  <si>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</si>
  <si>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</si>
  <si>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</si>
  <si>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</si>
  <si>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</si>
  <si>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</si>
  <si>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</si>
  <si>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</si>
  <si>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</si>
  <si>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</si>
  <si>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</si>
  <si>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</si>
  <si>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</si>
  <si>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</si>
  <si>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</si>
  <si>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</si>
  <si>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</si>
  <si>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</si>
  <si>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</si>
  <si>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</si>
  <si>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</si>
  <si>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</si>
  <si>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</si>
  <si>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</si>
  <si>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</si>
  <si>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</si>
  <si>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</si>
  <si>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</si>
  <si>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</si>
  <si>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</si>
  <si>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</si>
  <si>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</si>
  <si>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</si>
  <si>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</si>
  <si>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</si>
  <si>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</si>
  <si>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</si>
  <si>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</si>
  <si>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</si>
  <si>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</si>
  <si>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</si>
  <si>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</si>
  <si>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</si>
  <si>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</si>
  <si>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</si>
  <si>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</si>
  <si>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</si>
  <si>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</si>
  <si>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</si>
  <si>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</si>
  <si>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</si>
  <si>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</si>
  <si>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</si>
  <si>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</si>
  <si>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</si>
  <si>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</si>
  <si>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</si>
  <si>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</si>
  <si>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</si>
  <si>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</si>
  <si>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</si>
  <si>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</si>
  <si>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</si>
  <si>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</si>
  <si>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</si>
  <si>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</si>
  <si>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</si>
  <si>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</si>
  <si>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</si>
  <si>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</si>
  <si>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</si>
  <si>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</si>
  <si>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</si>
  <si>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</si>
  <si>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</si>
  <si>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</si>
  <si>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</si>
  <si>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</si>
  <si>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</si>
  <si>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</si>
  <si>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</si>
  <si>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</si>
  <si>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</si>
  <si>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</si>
  <si>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</si>
  <si>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</si>
  <si>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</si>
  <si>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</si>
  <si>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</si>
  <si>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</si>
  <si>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</si>
  <si>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</si>
  <si>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</si>
  <si>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</si>
  <si>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</si>
  <si>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</si>
  <si>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</si>
  <si>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</si>
  <si>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</si>
  <si>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</si>
  <si>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</si>
  <si>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</si>
  <si>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</si>
  <si>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</si>
  <si>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</si>
  <si>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</si>
  <si>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</si>
  <si>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</si>
  <si>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</si>
  <si>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</si>
  <si>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</si>
  <si>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</si>
  <si>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</si>
  <si>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</si>
  <si>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</si>
  <si>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</si>
  <si>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</si>
  <si>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</si>
  <si>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</si>
  <si>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</si>
  <si>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</si>
  <si>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</si>
  <si>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</si>
  <si>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</si>
  <si>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</si>
  <si>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</si>
  <si>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</si>
  <si>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</si>
  <si>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</si>
  <si>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</si>
  <si>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</si>
  <si>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</si>
  <si>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</si>
  <si>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</si>
  <si>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</si>
  <si>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</si>
  <si>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</si>
  <si>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</si>
  <si>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</si>
  <si>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</si>
  <si>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</si>
  <si>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</si>
  <si>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</si>
  <si>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</si>
  <si>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</si>
  <si>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</si>
  <si>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</si>
  <si>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</si>
  <si>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</si>
  <si>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</si>
  <si>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</si>
  <si>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</si>
  <si>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</si>
  <si>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</si>
  <si>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</si>
  <si>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</si>
  <si>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</si>
  <si>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</si>
  <si>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</si>
  <si>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</si>
  <si>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</si>
  <si>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</si>
  <si>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</si>
  <si>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</si>
  <si>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</si>
  <si>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</si>
  <si>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</si>
  <si>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</si>
  <si>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</si>
  <si>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</si>
  <si>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</si>
  <si>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</si>
  <si>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</si>
  <si>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</si>
  <si>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</si>
  <si>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</si>
  <si>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</si>
  <si>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</si>
  <si>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</si>
  <si>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</si>
  <si>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</si>
  <si>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</si>
  <si>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</si>
  <si>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</si>
  <si>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</si>
  <si>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</si>
  <si>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</si>
  <si>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</si>
  <si>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</si>
  <si>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</si>
  <si>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</si>
  <si>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</si>
  <si>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</si>
  <si>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</si>
  <si>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</si>
  <si>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</si>
  <si>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</si>
  <si>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</si>
  <si>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</si>
  <si>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</si>
  <si>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</si>
  <si>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</si>
  <si>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</si>
  <si>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</si>
  <si>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</si>
  <si>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</si>
  <si>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</si>
  <si>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</si>
  <si>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</si>
  <si>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</si>
  <si>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</si>
  <si>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</si>
  <si>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</si>
  <si>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</si>
  <si>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</si>
  <si>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</si>
  <si>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</si>
  <si>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</si>
  <si>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</si>
  <si>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</si>
  <si>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</si>
  <si>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</si>
  <si>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</si>
  <si>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</si>
  <si>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</si>
  <si>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</si>
  <si>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</si>
  <si>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</si>
  <si>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</si>
  <si>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</si>
  <si>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</si>
  <si>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</si>
  <si>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</si>
  <si>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</si>
  <si>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</si>
  <si>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</si>
  <si>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</si>
  <si>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</si>
  <si>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</si>
  <si>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</si>
  <si>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</si>
  <si>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</si>
  <si>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</si>
  <si>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</si>
  <si>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</si>
  <si>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</si>
  <si>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</si>
  <si>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</si>
  <si>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</si>
  <si>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</si>
  <si>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</si>
  <si>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</si>
  <si>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</si>
  <si>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</si>
  <si>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</si>
  <si>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</si>
  <si>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</si>
  <si>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</si>
  <si>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</si>
  <si>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</si>
  <si>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</si>
  <si>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</si>
  <si>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</si>
  <si>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</si>
  <si>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</si>
  <si>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</si>
  <si>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</si>
  <si>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</si>
  <si>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</si>
  <si>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</si>
  <si>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</si>
  <si>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</si>
  <si>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</si>
  <si>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</si>
  <si>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</si>
  <si>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</si>
  <si>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</si>
  <si>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</si>
  <si>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</si>
  <si>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</si>
  <si>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</si>
  <si>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</si>
  <si>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</si>
  <si>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</si>
  <si>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</si>
  <si>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</si>
  <si>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</si>
  <si>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</si>
  <si>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</si>
  <si>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</si>
  <si>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</si>
  <si>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</si>
  <si>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</si>
  <si>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</si>
  <si>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</si>
  <si>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</si>
  <si>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</si>
  <si>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</si>
  <si>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</si>
  <si>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</si>
  <si>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</si>
  <si>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</si>
  <si>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</si>
  <si>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</si>
  <si>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</si>
  <si>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</si>
  <si>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</si>
  <si>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</si>
  <si>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</si>
  <si>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</si>
  <si>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</si>
  <si>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</si>
  <si>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</si>
  <si>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</si>
  <si>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</si>
  <si>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</si>
  <si>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</si>
  <si>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</si>
  <si>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</si>
  <si>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</si>
  <si>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</si>
  <si>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</si>
  <si>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</si>
  <si>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</si>
  <si>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</si>
  <si>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</si>
  <si>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</si>
  <si>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</si>
  <si>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</si>
  <si>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</si>
  <si>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</si>
  <si>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</si>
  <si>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</si>
  <si>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</si>
  <si>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</si>
  <si>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</si>
  <si>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</si>
  <si>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</si>
  <si>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</si>
  <si>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</si>
  <si>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</si>
  <si>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</si>
  <si>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</si>
  <si>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</si>
  <si>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</si>
  <si>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</si>
  <si>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</si>
  <si>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</si>
  <si>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</si>
  <si>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</si>
  <si>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</si>
  <si>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</si>
  <si>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</si>
  <si>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</si>
  <si>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</si>
  <si>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</si>
  <si>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</si>
  <si>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</si>
  <si>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</si>
  <si>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</si>
  <si>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</si>
  <si>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</si>
  <si>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</si>
  <si>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</si>
  <si>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</si>
  <si>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</si>
  <si>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</si>
  <si>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</si>
  <si>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</si>
  <si>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</si>
  <si>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</si>
  <si>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</si>
  <si>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</si>
  <si>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</si>
  <si>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</si>
  <si>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</si>
  <si>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</si>
  <si>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</si>
  <si>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</si>
  <si>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</si>
  <si>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</si>
  <si>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</si>
  <si>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</si>
  <si>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</si>
  <si>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</si>
  <si>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</si>
  <si>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</si>
  <si>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</si>
  <si>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</si>
  <si>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</si>
  <si>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</si>
  <si>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</si>
  <si>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</si>
  <si>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</si>
  <si>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</si>
  <si>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</si>
  <si>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</si>
  <si>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</si>
  <si>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</si>
  <si>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</si>
  <si>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</si>
  <si>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</si>
  <si>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</si>
  <si>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</si>
  <si>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</si>
  <si>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</si>
  <si>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</si>
  <si>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</si>
  <si>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</si>
  <si>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</si>
  <si>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</si>
  <si>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</si>
  <si>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</si>
  <si>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</si>
  <si>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</si>
  <si>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</si>
  <si>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</si>
  <si>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</si>
  <si>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</si>
  <si>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</si>
  <si>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</si>
  <si>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</si>
  <si>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</si>
  <si>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</si>
  <si>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</si>
  <si>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</si>
  <si>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</si>
  <si>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</si>
  <si>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</si>
  <si>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</si>
  <si>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</si>
  <si>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</si>
  <si>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</si>
  <si>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</si>
  <si>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</si>
  <si>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</si>
  <si>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</si>
  <si>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</si>
  <si>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</si>
  <si>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</si>
  <si>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</si>
  <si>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</si>
  <si>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</si>
  <si>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</si>
  <si>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</si>
  <si>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</si>
  <si>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</si>
  <si>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</si>
  <si>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</si>
  <si>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</si>
  <si>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</si>
  <si>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</si>
  <si>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</si>
  <si>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</si>
  <si>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</si>
  <si>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</si>
  <si>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</si>
  <si>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</si>
  <si>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</si>
  <si>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</si>
  <si>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</si>
  <si>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</si>
  <si>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</si>
  <si>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</si>
  <si>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</si>
  <si>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</si>
  <si>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</si>
  <si>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</si>
  <si>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</si>
  <si>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</si>
  <si>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</si>
  <si>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</si>
  <si>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</si>
  <si>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</si>
  <si>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</si>
  <si>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</si>
  <si>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</si>
  <si>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</si>
  <si>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</si>
  <si>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</si>
  <si>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</si>
  <si>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</si>
  <si>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</si>
  <si>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</si>
  <si>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</si>
  <si>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</si>
  <si>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</si>
  <si>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</si>
  <si>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</si>
  <si>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</si>
  <si>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</si>
  <si>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</si>
  <si>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</si>
  <si>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</si>
  <si>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</si>
  <si>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</si>
  <si>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</si>
  <si>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</si>
  <si>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</si>
  <si>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</si>
  <si>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</si>
  <si>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</si>
  <si>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</si>
  <si>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</si>
  <si>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</si>
  <si>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</si>
  <si>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</si>
  <si>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</si>
  <si>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</si>
  <si>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</si>
  <si>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</si>
  <si>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</si>
  <si>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</si>
  <si>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</si>
  <si>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</si>
  <si>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</si>
  <si>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</si>
  <si>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</si>
  <si>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</si>
  <si>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</si>
  <si>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</si>
  <si>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</si>
  <si>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</si>
  <si>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</si>
  <si>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</si>
  <si>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</si>
  <si>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</si>
  <si>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</si>
  <si>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</si>
  <si>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</si>
  <si>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</si>
  <si>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</si>
  <si>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</si>
  <si>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</si>
  <si>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</si>
  <si>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</si>
  <si>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</si>
  <si>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</si>
  <si>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</si>
  <si>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</si>
  <si>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</si>
  <si>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</si>
  <si>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</si>
  <si>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</si>
  <si>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</si>
  <si>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</si>
  <si>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</si>
  <si>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</si>
  <si>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</si>
  <si>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</si>
  <si>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</si>
  <si>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</si>
  <si>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</si>
  <si>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</si>
  <si>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</si>
  <si>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</si>
  <si>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</si>
  <si>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</si>
  <si>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</si>
  <si>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</si>
  <si>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</si>
  <si>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</si>
  <si>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</si>
  <si>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</si>
  <si>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</si>
  <si>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</si>
  <si>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</si>
  <si>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</si>
  <si>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</si>
  <si>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</si>
  <si>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</si>
  <si>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</si>
  <si>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</si>
  <si>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</si>
  <si>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</si>
  <si>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</si>
  <si>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</si>
  <si>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</si>
  <si>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</si>
  <si>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</si>
  <si>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</si>
  <si>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</si>
  <si>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</si>
  <si>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</si>
  <si>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</si>
  <si>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</si>
  <si>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</si>
  <si>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</si>
  <si>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</si>
  <si>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</si>
  <si>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</si>
  <si>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</si>
  <si>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</si>
  <si>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</si>
  <si>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</si>
  <si>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</si>
  <si>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</si>
  <si>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</si>
  <si>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</si>
  <si>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</si>
  <si>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</si>
  <si>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</si>
  <si>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</si>
  <si>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</si>
  <si>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</si>
  <si>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</si>
  <si>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</si>
  <si>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</si>
  <si>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</si>
  <si>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</si>
  <si>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</si>
  <si>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</si>
  <si>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</si>
  <si>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</si>
  <si>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</si>
  <si>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</si>
  <si>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</si>
  <si>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</si>
  <si>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</si>
  <si>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</si>
  <si>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</si>
  <si>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</si>
  <si>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</si>
  <si>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</si>
  <si>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</si>
  <si>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</si>
  <si>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</si>
  <si>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</si>
  <si>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</si>
  <si>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</si>
  <si>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</si>
  <si>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</si>
  <si>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</si>
  <si>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</si>
  <si>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</si>
  <si>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</si>
  <si>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</si>
  <si>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</si>
  <si>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</si>
  <si>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</si>
  <si>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</si>
  <si>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</si>
  <si>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</si>
  <si>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</si>
  <si>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</si>
  <si>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</si>
  <si>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</si>
  <si>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</si>
  <si>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</si>
  <si>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</si>
  <si>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</si>
  <si>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</si>
  <si>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</si>
  <si>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</si>
  <si>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</si>
  <si>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</si>
  <si>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</si>
  <si>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</si>
  <si>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</si>
  <si>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</si>
  <si>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</si>
  <si>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</si>
  <si>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</si>
  <si>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</si>
  <si>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</si>
  <si>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</si>
  <si>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</si>
  <si>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</si>
  <si>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</si>
  <si>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</si>
  <si>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</si>
  <si>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</si>
  <si>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</si>
  <si>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</si>
  <si>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</si>
  <si>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</si>
  <si>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</si>
  <si>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</si>
  <si>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</si>
  <si>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</si>
  <si>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</si>
  <si>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</si>
  <si>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</si>
  <si>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</si>
  <si>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</si>
  <si>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</si>
  <si>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</si>
  <si>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</si>
  <si>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</si>
  <si>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</si>
  <si>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</si>
  <si>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</si>
  <si>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</si>
  <si>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</si>
  <si>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</si>
  <si>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</si>
  <si>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</si>
  <si>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</si>
  <si>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</si>
  <si>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</si>
  <si>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</si>
  <si>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</si>
  <si>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</si>
  <si>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</si>
  <si>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</si>
  <si>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</si>
  <si>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</si>
  <si>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</si>
  <si>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</si>
  <si>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</si>
  <si>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</si>
  <si>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</si>
  <si>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</si>
  <si>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</si>
  <si>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</si>
  <si>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</si>
  <si>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</si>
  <si>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</si>
  <si>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</si>
  <si>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</si>
  <si>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</si>
  <si>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</si>
  <si>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</si>
  <si>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</si>
  <si>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</si>
  <si>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</si>
  <si>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</si>
  <si>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</si>
  <si>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</si>
  <si>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</si>
  <si>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</si>
  <si>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</si>
  <si>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</si>
  <si>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</si>
  <si>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</si>
  <si>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</si>
  <si>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</si>
  <si>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</si>
  <si>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</si>
  <si>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</si>
  <si>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</si>
  <si>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</si>
  <si>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</si>
  <si>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</si>
  <si>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</si>
  <si>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</si>
  <si>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</si>
  <si>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</si>
  <si>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</si>
  <si>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</si>
  <si>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</si>
  <si>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</si>
  <si>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</si>
  <si>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</si>
  <si>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</si>
  <si>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</si>
  <si>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</si>
  <si>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</si>
  <si>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</si>
  <si>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</si>
  <si>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</si>
  <si>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</si>
  <si>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</si>
  <si>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</si>
  <si>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</si>
  <si>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</si>
  <si>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</si>
  <si>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</si>
  <si>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</si>
  <si>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</si>
  <si>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</si>
  <si>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</si>
  <si>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</si>
  <si>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</si>
  <si>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</si>
  <si>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</si>
  <si>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</si>
  <si>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</si>
  <si>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</si>
  <si>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</si>
  <si>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</si>
  <si>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</si>
  <si>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</si>
  <si>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</si>
  <si>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</si>
  <si>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</si>
  <si>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</si>
  <si>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</si>
  <si>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</si>
  <si>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</si>
  <si>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</si>
  <si>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</si>
  <si>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</si>
  <si>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</si>
  <si>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</si>
  <si>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</si>
  <si>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</si>
  <si>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</si>
  <si>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</si>
  <si>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</si>
  <si>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</si>
  <si>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</si>
  <si>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</si>
  <si>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</si>
  <si>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</si>
  <si>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</si>
  <si>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</si>
  <si>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</si>
  <si>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</si>
  <si>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</si>
  <si>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</si>
  <si>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</si>
  <si>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</si>
  <si>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</si>
  <si>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</si>
  <si>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</si>
  <si>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</si>
  <si>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</si>
  <si>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</si>
  <si>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</si>
  <si>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</si>
  <si>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</si>
  <si>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</si>
  <si>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</si>
  <si>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</si>
  <si>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</si>
  <si>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</si>
  <si>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</si>
  <si>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</si>
  <si>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</si>
  <si>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</si>
  <si>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</si>
  <si>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</si>
  <si>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</si>
  <si>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</si>
  <si>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</si>
  <si>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</si>
  <si>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</si>
  <si>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</si>
  <si>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</si>
  <si>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</si>
  <si>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</si>
  <si>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</si>
  <si>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</si>
  <si>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</si>
  <si>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</si>
  <si>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</si>
  <si>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</si>
  <si>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</si>
  <si>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</si>
  <si>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</si>
  <si>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</si>
  <si>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</si>
  <si>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</si>
  <si>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</si>
  <si>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</si>
  <si>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</si>
  <si>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</si>
  <si>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</si>
  <si>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</si>
  <si>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</si>
  <si>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</si>
  <si>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</si>
  <si>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</si>
  <si>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</si>
  <si>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</si>
  <si>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</si>
  <si>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</si>
  <si>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</si>
  <si>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</si>
  <si>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</si>
  <si>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</si>
  <si>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</si>
  <si>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</si>
  <si>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</si>
  <si>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</si>
  <si>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</si>
  <si>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</si>
  <si>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</si>
  <si>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</si>
  <si>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</si>
  <si>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</si>
  <si>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</si>
  <si>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</si>
  <si>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</si>
  <si>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</si>
  <si>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</si>
  <si>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</si>
  <si>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</si>
  <si>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</si>
  <si>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</si>
  <si>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</si>
  <si>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</si>
  <si>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</si>
  <si>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</si>
  <si>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</si>
  <si>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</si>
  <si>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</si>
  <si>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</si>
  <si>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</si>
  <si>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</si>
  <si>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</si>
  <si>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</si>
  <si>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</si>
  <si>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</si>
  <si>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</si>
  <si>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</si>
  <si>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</si>
  <si>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</si>
  <si>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</si>
  <si>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</si>
  <si>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</si>
  <si>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</si>
  <si>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</si>
  <si>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</si>
  <si>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</si>
  <si>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</si>
  <si>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</si>
  <si>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</si>
  <si>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</si>
  <si>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</si>
  <si>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</si>
  <si>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</si>
  <si>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</si>
  <si>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</si>
  <si>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</si>
  <si>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</si>
  <si>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</si>
  <si>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</si>
  <si>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</si>
  <si>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</si>
  <si>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</si>
  <si>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</si>
  <si>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</si>
  <si>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</si>
  <si>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</si>
  <si>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</si>
  <si>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</si>
  <si>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</si>
  <si>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</si>
  <si>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</si>
  <si>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</si>
  <si>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</si>
  <si>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</si>
  <si>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</si>
  <si>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</si>
  <si>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</si>
  <si>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</si>
  <si>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</si>
  <si>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</si>
  <si>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</si>
  <si>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</si>
  <si>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</si>
  <si>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</si>
  <si>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</si>
  <si>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</si>
  <si>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</si>
  <si>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</si>
  <si>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</si>
  <si>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</si>
  <si>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</si>
  <si>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</si>
  <si>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</si>
  <si>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</si>
  <si>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</si>
  <si>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</si>
  <si>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</si>
  <si>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</si>
  <si>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</si>
  <si>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</si>
  <si>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</si>
  <si>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</si>
  <si>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</si>
  <si>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</si>
  <si>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</si>
  <si>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</si>
  <si>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</si>
  <si>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</si>
  <si>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</si>
  <si>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</si>
  <si>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</si>
  <si>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</si>
  <si>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</si>
  <si>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</si>
  <si>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</si>
  <si>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</si>
  <si>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</si>
  <si>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</si>
  <si>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</si>
  <si>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</si>
  <si>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</si>
  <si>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</si>
  <si>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</si>
  <si>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</si>
  <si>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</si>
  <si>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</si>
  <si>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</si>
  <si>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</si>
  <si>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</si>
  <si>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</si>
  <si>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</si>
  <si>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</si>
  <si>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</si>
  <si>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</si>
  <si>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</si>
  <si>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</si>
  <si>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</si>
  <si>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</si>
  <si>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</si>
  <si>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</si>
  <si>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</si>
  <si>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</si>
  <si>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</si>
  <si>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</si>
  <si>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</si>
  <si>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</si>
  <si>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</si>
  <si>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</si>
  <si>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</si>
  <si>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</si>
  <si>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</si>
  <si>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</si>
  <si>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</si>
  <si>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</si>
  <si>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</si>
  <si>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</si>
  <si>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</si>
  <si>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</si>
  <si>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</si>
  <si>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</si>
  <si>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</si>
  <si>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</si>
  <si>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</si>
  <si>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</si>
  <si>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</si>
  <si>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</si>
  <si>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</si>
  <si>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</si>
  <si>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</si>
  <si>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</si>
  <si>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</si>
  <si>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</si>
  <si>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</si>
  <si>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</si>
  <si>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</si>
  <si>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</si>
  <si>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</si>
  <si>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</si>
  <si>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</si>
  <si>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</si>
  <si>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</si>
  <si>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</si>
  <si>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</si>
  <si>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</si>
  <si>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</si>
  <si>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</si>
  <si>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</si>
  <si>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</si>
  <si>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</si>
  <si>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</si>
  <si>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</si>
  <si>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</si>
  <si>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</si>
  <si>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</si>
  <si>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</si>
  <si>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</si>
  <si>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</si>
  <si>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</si>
  <si>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</si>
  <si>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</si>
  <si>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</si>
  <si>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</si>
  <si>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</si>
  <si>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</si>
  <si>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</si>
  <si>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</si>
  <si>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</si>
  <si>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</si>
  <si>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</si>
  <si>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</si>
  <si>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</si>
  <si>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</si>
  <si>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</si>
  <si>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</si>
  <si>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</si>
  <si>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</si>
  <si>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</si>
  <si>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</si>
  <si>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</si>
  <si>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</si>
  <si>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</si>
  <si>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</si>
  <si>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</si>
  <si>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</si>
  <si>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</si>
  <si>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</si>
  <si>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</si>
  <si>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</si>
  <si>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</si>
  <si>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</si>
  <si>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</si>
  <si>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</si>
  <si>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</si>
  <si>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</si>
  <si>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</si>
  <si>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</si>
  <si>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</si>
  <si>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</si>
  <si>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</si>
  <si>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</si>
  <si>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</si>
  <si>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</si>
  <si>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</si>
  <si>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</si>
  <si>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</si>
  <si>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</si>
  <si>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</si>
  <si>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</si>
  <si>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</si>
  <si>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</si>
  <si>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</si>
  <si>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</si>
  <si>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</si>
  <si>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</si>
  <si>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</si>
  <si>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</si>
  <si>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</si>
  <si>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</si>
  <si>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</si>
  <si>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</si>
  <si>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</si>
  <si>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</si>
  <si>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</si>
  <si>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</si>
  <si>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</si>
  <si>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</si>
  <si>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</si>
  <si>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</si>
  <si>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</si>
  <si>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</si>
  <si>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</si>
  <si>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</si>
  <si>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</si>
  <si>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</si>
  <si>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</si>
  <si>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</si>
  <si>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</si>
  <si>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</si>
  <si>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</si>
  <si>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</si>
  <si>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</si>
  <si>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</si>
  <si>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</si>
  <si>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</si>
  <si>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</si>
  <si>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</si>
  <si>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</si>
  <si>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</si>
  <si>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</si>
  <si>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</si>
  <si>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</si>
  <si>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</si>
  <si>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</si>
  <si>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</si>
  <si>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</si>
  <si>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</si>
  <si>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</si>
  <si>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</si>
  <si>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</si>
  <si>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</si>
  <si>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</si>
  <si>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</si>
  <si>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</si>
  <si>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</si>
  <si>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</si>
  <si>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</si>
  <si>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</si>
  <si>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</si>
  <si>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</si>
  <si>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</si>
  <si>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</si>
  <si>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</si>
  <si>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</si>
  <si>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</si>
  <si>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</si>
  <si>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</si>
  <si>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</si>
  <si>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</si>
  <si>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</si>
  <si>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</si>
  <si>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</si>
  <si>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</si>
  <si>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</si>
  <si>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</si>
  <si>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</si>
  <si>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</si>
  <si>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</si>
  <si>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</si>
  <si>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</si>
  <si>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</si>
  <si>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</si>
  <si>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</si>
  <si>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</si>
  <si>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</si>
  <si>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</si>
  <si>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</si>
  <si>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</si>
  <si>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</si>
  <si>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</si>
  <si>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</si>
  <si>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</si>
  <si>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</si>
  <si>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</si>
  <si>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</si>
  <si>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</si>
  <si>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</si>
  <si>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</si>
  <si>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</si>
  <si>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</si>
  <si>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</si>
  <si>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</si>
  <si>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</si>
  <si>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</si>
  <si>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</si>
  <si>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</si>
  <si>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</si>
  <si>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</si>
  <si>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</si>
  <si>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</si>
  <si>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</si>
  <si>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</si>
  <si>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</si>
  <si>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</si>
  <si>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</si>
  <si>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</si>
  <si>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</si>
  <si>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</si>
  <si>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</si>
  <si>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</si>
  <si>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</si>
  <si>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</si>
  <si>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</si>
  <si>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</si>
  <si>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</si>
  <si>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</si>
  <si>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</si>
  <si>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</si>
  <si>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</si>
  <si>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</si>
  <si>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</si>
  <si>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</si>
  <si>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</si>
  <si>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</si>
  <si>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</si>
  <si>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</si>
  <si>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</si>
  <si>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</si>
  <si>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</si>
  <si>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</si>
  <si>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</si>
  <si>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</si>
  <si>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</si>
  <si>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</si>
  <si>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</si>
  <si>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</si>
  <si>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</si>
  <si>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</si>
  <si>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</si>
  <si>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</si>
  <si>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</si>
  <si>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</si>
  <si>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</si>
  <si>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</si>
  <si>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</si>
  <si>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</si>
  <si>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</si>
  <si>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</si>
  <si>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</si>
  <si>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</si>
  <si>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</si>
  <si>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</si>
  <si>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</si>
  <si>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</si>
  <si>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</si>
  <si>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</si>
  <si>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</si>
  <si>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</si>
  <si>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</si>
  <si>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</si>
  <si>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</si>
  <si>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</si>
  <si>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</si>
  <si>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</si>
  <si>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</si>
  <si>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</si>
  <si>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</si>
  <si>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</si>
  <si>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</si>
  <si>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</si>
  <si>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</si>
  <si>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</si>
  <si>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</si>
  <si>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</si>
  <si>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</si>
  <si>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</si>
  <si>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</si>
  <si>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</si>
  <si>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</si>
  <si>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</si>
  <si>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</si>
  <si>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</si>
  <si>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</si>
  <si>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</si>
  <si>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</si>
  <si>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</si>
  <si>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</si>
  <si>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</si>
  <si>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</si>
  <si>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</si>
  <si>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</si>
  <si>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</si>
  <si>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</si>
  <si>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</si>
  <si>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</si>
  <si>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</si>
  <si>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</si>
  <si>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</si>
  <si>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</si>
  <si>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</si>
  <si>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</si>
  <si>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</si>
  <si>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</si>
  <si>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</si>
  <si>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</si>
  <si>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</si>
  <si>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</si>
  <si>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</si>
  <si>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</si>
  <si>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</si>
  <si>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</si>
  <si>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</si>
  <si>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</si>
  <si>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</si>
  <si>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</si>
  <si>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</si>
  <si>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</si>
  <si>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</si>
  <si>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</si>
  <si>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</si>
  <si>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</si>
  <si>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</si>
  <si>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</si>
  <si>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</si>
  <si>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</si>
  <si>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</si>
  <si>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</si>
  <si>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</si>
  <si>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</si>
  <si>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</si>
  <si>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</si>
  <si>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</si>
  <si>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</si>
  <si>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</si>
  <si>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</si>
  <si>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</si>
  <si>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</si>
  <si>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</si>
  <si>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</si>
  <si>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</si>
  <si>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</si>
  <si>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</si>
  <si>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</si>
  <si>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</si>
  <si>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</si>
  <si>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</si>
  <si>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</si>
  <si>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</si>
  <si>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</si>
  <si>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</si>
  <si>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</si>
  <si>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</si>
  <si>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</si>
  <si>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</si>
  <si>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</si>
  <si>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</si>
  <si>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</si>
  <si>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</si>
  <si>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</si>
  <si>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</si>
  <si>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</si>
  <si>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</si>
  <si>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</si>
  <si>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</si>
  <si>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</si>
  <si>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</si>
  <si>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</si>
  <si>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</si>
  <si>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</si>
  <si>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</si>
  <si>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</si>
  <si>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</si>
  <si>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</si>
  <si>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</si>
  <si>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</si>
  <si>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</si>
  <si>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</si>
  <si>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</si>
  <si>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</si>
  <si>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</si>
  <si>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</si>
  <si>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</si>
  <si>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</si>
  <si>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</si>
  <si>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</si>
  <si>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</si>
  <si>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</si>
  <si>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</si>
  <si>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</si>
  <si>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</si>
  <si>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</si>
  <si>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</si>
  <si>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</si>
  <si>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</si>
  <si>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</si>
  <si>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</si>
  <si>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</si>
  <si>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</si>
  <si>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</si>
  <si>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</si>
  <si>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</si>
  <si>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</si>
  <si>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</si>
  <si>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</si>
  <si>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</si>
  <si>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</si>
  <si>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</si>
  <si>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</si>
  <si>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</si>
  <si>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</si>
  <si>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</si>
  <si>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</si>
  <si>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</si>
  <si>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</si>
  <si>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</si>
  <si>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</si>
  <si>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</si>
  <si>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</si>
  <si>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</si>
  <si>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</si>
  <si>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</si>
  <si>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</si>
  <si>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</si>
  <si>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</si>
  <si>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</si>
  <si>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</si>
  <si>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</si>
  <si>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</si>
  <si>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</si>
  <si>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</si>
  <si>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</si>
  <si>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</si>
  <si>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</si>
  <si>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</si>
  <si>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</si>
  <si>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</si>
  <si>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</si>
  <si>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</si>
  <si>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</si>
  <si>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</si>
  <si>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</si>
  <si>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</si>
  <si>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</si>
  <si>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</si>
  <si>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</si>
  <si>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</si>
  <si>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</si>
  <si>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</si>
  <si>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</si>
  <si>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</si>
  <si>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</si>
  <si>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</si>
  <si>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</si>
  <si>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</si>
  <si>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</si>
  <si>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</si>
  <si>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</si>
  <si>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</si>
  <si>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</si>
  <si>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</si>
  <si>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</si>
  <si>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</si>
  <si>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</si>
  <si>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</si>
  <si>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</si>
  <si>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</si>
  <si>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</si>
  <si>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</si>
  <si>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</si>
  <si>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</si>
  <si>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</si>
  <si>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</si>
  <si>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</si>
  <si>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</si>
  <si>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</si>
  <si>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</si>
  <si>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</si>
  <si>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</si>
  <si>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</si>
  <si>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</si>
  <si>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</si>
  <si>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</si>
  <si>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</si>
  <si>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</si>
  <si>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</si>
  <si>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</si>
  <si>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</si>
  <si>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</si>
  <si>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</si>
  <si>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</si>
  <si>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</si>
  <si>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</si>
  <si>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</si>
  <si>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</si>
  <si>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</si>
  <si>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</si>
  <si>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</si>
  <si>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</si>
  <si>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</si>
  <si>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</si>
  <si>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</si>
  <si>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</si>
  <si>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</si>
  <si>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</si>
  <si>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</si>
  <si>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</si>
  <si>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</si>
  <si>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</si>
  <si>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</si>
  <si>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</si>
  <si>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</si>
  <si>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</si>
  <si>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</si>
  <si>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</si>
  <si>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</si>
  <si>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</si>
  <si>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</si>
  <si>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</si>
  <si>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</si>
  <si>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</si>
  <si>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</si>
  <si>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</si>
  <si>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</si>
  <si>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</si>
  <si>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</si>
  <si>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</si>
  <si>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</si>
  <si>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</si>
  <si>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</si>
  <si>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</si>
  <si>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</si>
  <si>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</si>
  <si>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</si>
  <si>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</si>
  <si>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</si>
  <si>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</si>
  <si>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</si>
  <si>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</si>
  <si>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</si>
  <si>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</si>
  <si>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</si>
  <si>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</si>
  <si>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</si>
  <si>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</si>
  <si>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</si>
  <si>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</si>
  <si>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</si>
  <si>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</si>
  <si>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</si>
  <si>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</si>
  <si>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</si>
  <si>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</si>
  <si>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</si>
  <si>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</si>
  <si>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</si>
  <si>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</si>
  <si>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</si>
  <si>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</si>
  <si>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</si>
  <si>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</si>
  <si>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</si>
  <si>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</si>
  <si>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</si>
  <si>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</si>
  <si>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</si>
  <si>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</si>
  <si>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</si>
  <si>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</si>
  <si>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</si>
  <si>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</si>
  <si>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</si>
  <si>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</si>
  <si>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</si>
  <si>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</si>
  <si>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</si>
  <si>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</si>
  <si>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</si>
  <si>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</si>
  <si>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</si>
  <si>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</si>
  <si>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</si>
  <si>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</si>
  <si>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</si>
  <si>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</si>
  <si>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</si>
  <si>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</si>
  <si>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</si>
  <si>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</si>
  <si>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</si>
  <si>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</si>
  <si>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</si>
  <si>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</si>
  <si>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</si>
  <si>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</si>
  <si>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</si>
  <si>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</si>
  <si>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</si>
  <si>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</si>
  <si>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</si>
  <si>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</si>
  <si>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</si>
  <si>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</si>
  <si>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</si>
  <si>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</si>
  <si>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</si>
  <si>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</si>
  <si>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</si>
  <si>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</si>
  <si>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</si>
  <si>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</si>
  <si>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</si>
  <si>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</si>
  <si>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</si>
  <si>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</si>
  <si>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</si>
  <si>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</si>
  <si>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</si>
  <si>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</si>
  <si>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</si>
  <si>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</si>
  <si>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</si>
  <si>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</si>
  <si>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</si>
  <si>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</si>
  <si>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</si>
  <si>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</si>
  <si>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</si>
  <si>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</si>
  <si>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</si>
  <si>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</si>
  <si>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</si>
  <si>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</si>
  <si>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</si>
  <si>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</si>
  <si>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</si>
  <si>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</si>
  <si>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</si>
  <si>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</si>
  <si>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</si>
  <si>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</si>
  <si>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</si>
  <si>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</si>
  <si>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</si>
  <si>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</si>
  <si>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</si>
  <si>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</si>
  <si>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</si>
  <si>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</si>
  <si>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</si>
  <si>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</si>
  <si>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</si>
  <si>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</si>
  <si>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</si>
  <si>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</si>
  <si>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</si>
  <si>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</si>
  <si>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</si>
  <si>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</si>
  <si>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</si>
  <si>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</si>
  <si>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</si>
  <si>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</si>
  <si>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</si>
  <si>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</si>
  <si>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</si>
  <si>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</si>
  <si>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</si>
  <si>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</si>
  <si>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</si>
  <si>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</si>
  <si>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</si>
  <si>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</si>
  <si>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</si>
  <si>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</si>
  <si>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</si>
  <si>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</si>
  <si>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</si>
  <si>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</si>
  <si>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</si>
  <si>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</si>
  <si>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</si>
  <si>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</si>
  <si>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</si>
  <si>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</si>
  <si>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</si>
  <si>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</si>
  <si>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</si>
  <si>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</si>
  <si>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</si>
  <si>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</si>
  <si>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</si>
  <si>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</si>
  <si>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</si>
  <si>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</si>
  <si>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</si>
  <si>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</si>
  <si>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</si>
  <si>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</si>
  <si>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</si>
  <si>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</si>
  <si>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</si>
  <si>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</si>
  <si>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</si>
  <si>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</si>
  <si>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</si>
  <si>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</si>
  <si>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</si>
  <si>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</si>
  <si>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</si>
  <si>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</si>
  <si>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</si>
  <si>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</si>
  <si>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</si>
  <si>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</si>
  <si>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</si>
  <si>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</si>
  <si>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</si>
  <si>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</si>
  <si>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</si>
  <si>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</si>
  <si>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</si>
  <si>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</si>
  <si>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</si>
  <si>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</si>
  <si>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</si>
  <si>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</si>
  <si>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</si>
  <si>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</si>
  <si>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</si>
  <si>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</si>
  <si>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</si>
  <si>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</si>
  <si>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</si>
  <si>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</si>
  <si>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</si>
  <si>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</si>
  <si>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</si>
  <si>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</si>
  <si>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</si>
  <si>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</si>
  <si>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</si>
  <si>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</si>
  <si>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</si>
  <si>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</si>
  <si>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</si>
  <si>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</si>
  <si>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</si>
  <si>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</si>
  <si>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</si>
  <si>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</si>
  <si>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</si>
  <si>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</si>
  <si>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</si>
  <si>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</si>
  <si>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</si>
  <si>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</si>
  <si>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</si>
  <si>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</si>
  <si>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</si>
  <si>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</si>
  <si>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</si>
  <si>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</si>
  <si>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</si>
  <si>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</si>
  <si>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</si>
  <si>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</si>
  <si>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</si>
  <si>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</si>
  <si>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</si>
  <si>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</si>
  <si>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</si>
  <si>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</si>
  <si>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</si>
  <si>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</si>
  <si>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</si>
  <si>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</si>
  <si>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</si>
  <si>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</si>
  <si>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</si>
  <si>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</si>
  <si>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</si>
  <si>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</si>
  <si>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</si>
  <si>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</si>
  <si>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</si>
  <si>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</si>
  <si>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</si>
  <si>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</si>
  <si>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</si>
  <si>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</si>
  <si>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</si>
  <si>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</si>
  <si>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</si>
  <si>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</si>
  <si>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</si>
  <si>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</si>
  <si>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</si>
  <si>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</si>
  <si>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</si>
  <si>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</si>
  <si>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</si>
  <si>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</si>
  <si>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</si>
  <si>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</si>
  <si>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</si>
  <si>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</si>
  <si>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</si>
  <si>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</si>
  <si>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</si>
  <si>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</si>
  <si>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</si>
  <si>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</si>
  <si>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</si>
  <si>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</si>
  <si>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</si>
  <si>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</si>
  <si>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</si>
  <si>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</si>
  <si>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</si>
  <si>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</si>
  <si>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</si>
  <si>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</si>
  <si>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</si>
  <si>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</si>
  <si>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</si>
  <si>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</si>
  <si>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</si>
  <si>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</si>
  <si>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</si>
  <si>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</si>
  <si>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</si>
  <si>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</si>
  <si>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</si>
  <si>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</si>
  <si>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</si>
  <si>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</si>
  <si>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</si>
  <si>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</si>
  <si>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</si>
  <si>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</si>
  <si>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</si>
  <si>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</si>
  <si>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</si>
  <si>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</si>
  <si>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</si>
  <si>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</si>
  <si>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</si>
  <si>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</si>
  <si>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</si>
  <si>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</si>
  <si>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</si>
  <si>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</si>
  <si>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</si>
  <si>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</si>
  <si>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</si>
  <si>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</si>
  <si>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</si>
  <si>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</si>
  <si>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</si>
  <si>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</si>
  <si>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</si>
  <si>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</si>
  <si>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</si>
  <si>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</si>
  <si>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</si>
  <si>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</si>
  <si>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</si>
  <si>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</si>
  <si>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</si>
  <si>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</si>
  <si>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</si>
  <si>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</si>
  <si>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</si>
  <si>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</si>
  <si>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</si>
  <si>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</si>
  <si>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</si>
  <si>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</si>
  <si>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</si>
  <si>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</si>
  <si>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</si>
  <si>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</si>
  <si>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</si>
  <si>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</si>
  <si>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</si>
  <si>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</si>
  <si>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</si>
  <si>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</si>
  <si>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</si>
  <si>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</si>
  <si>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</si>
  <si>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</si>
  <si>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</si>
  <si>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</si>
  <si>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</si>
  <si>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</si>
  <si>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</si>
  <si>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</si>
  <si>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</si>
  <si>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</si>
  <si>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</si>
  <si>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</si>
  <si>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</si>
  <si>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</si>
  <si>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</si>
  <si>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</si>
  <si>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</si>
  <si>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</si>
  <si>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</si>
  <si>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</si>
  <si>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</si>
  <si>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</si>
  <si>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</si>
  <si>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</si>
  <si>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</si>
  <si>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</si>
  <si>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</si>
  <si>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</si>
  <si>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</si>
  <si>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</si>
  <si>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</si>
  <si>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</si>
  <si>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</si>
  <si>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</si>
  <si>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</si>
  <si>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</si>
  <si>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</si>
  <si>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</si>
  <si>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</si>
  <si>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</si>
  <si>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</si>
  <si>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</si>
  <si>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</si>
  <si>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</si>
  <si>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</si>
  <si>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</si>
  <si>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</si>
  <si>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</si>
  <si>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</si>
  <si>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</si>
  <si>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</si>
  <si>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</si>
  <si>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</si>
  <si>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</si>
  <si>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</si>
  <si>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</si>
  <si>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</si>
  <si>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</si>
  <si>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</si>
  <si>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</si>
  <si>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</si>
  <si>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</si>
  <si>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</si>
  <si>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</si>
  <si>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</si>
  <si>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</si>
  <si>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</si>
  <si>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</si>
  <si>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</si>
  <si>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</si>
  <si>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</si>
  <si>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</si>
  <si>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</si>
  <si>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</si>
  <si>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</si>
  <si>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</si>
  <si>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</si>
  <si>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</si>
  <si>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</si>
  <si>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</si>
  <si>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</si>
  <si>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</si>
  <si>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</si>
  <si>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</si>
  <si>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</si>
  <si>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</si>
  <si>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</si>
  <si>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</si>
  <si>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</si>
  <si>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</si>
  <si>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</si>
  <si>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</si>
  <si>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</si>
  <si>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</si>
  <si>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</si>
  <si>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</si>
  <si>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</si>
  <si>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</si>
  <si>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</si>
  <si>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</si>
  <si>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</si>
  <si>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</si>
  <si>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</si>
  <si>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</si>
  <si>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</si>
  <si>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</si>
  <si>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</si>
  <si>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</si>
  <si>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</si>
  <si>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</si>
  <si>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</si>
  <si>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</si>
  <si>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</si>
  <si>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</si>
  <si>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</si>
  <si>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</si>
  <si>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</si>
  <si>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</si>
  <si>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</si>
  <si>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</si>
  <si>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</si>
  <si>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</si>
  <si>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</si>
  <si>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</si>
  <si>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</si>
  <si>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</si>
  <si>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</si>
  <si>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</si>
  <si>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</si>
  <si>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</si>
  <si>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</si>
  <si>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</si>
  <si>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</si>
  <si>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</si>
  <si>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</si>
  <si>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</si>
  <si>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</si>
  <si>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</si>
  <si>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</si>
  <si>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</si>
  <si>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</si>
  <si>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</si>
  <si>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</si>
  <si>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</si>
  <si>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</si>
  <si>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</si>
  <si>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</si>
  <si>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</si>
  <si>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</si>
  <si>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</si>
  <si>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</si>
  <si>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</si>
  <si>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</si>
  <si>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</si>
  <si>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</si>
  <si>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</si>
  <si>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</si>
  <si>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</si>
  <si>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</si>
  <si>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</si>
  <si>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</si>
  <si>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</si>
  <si>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</si>
  <si>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</si>
  <si>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</si>
  <si>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</si>
  <si>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</si>
  <si>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</si>
  <si>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</si>
  <si>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</si>
  <si>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</si>
  <si>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</si>
  <si>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</si>
  <si>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</si>
  <si>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</si>
  <si>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</si>
  <si>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</si>
  <si>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</si>
  <si>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</si>
  <si>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</si>
  <si>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</si>
  <si>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</si>
  <si>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</si>
  <si>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</si>
  <si>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</si>
  <si>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</si>
  <si>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</si>
  <si>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</si>
  <si>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</si>
  <si>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</si>
  <si>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</si>
  <si>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</si>
  <si>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</si>
  <si>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</si>
  <si>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</si>
  <si>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</si>
  <si>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</si>
  <si>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</si>
  <si>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</si>
  <si>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</si>
  <si>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</si>
  <si>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</si>
  <si>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</si>
  <si>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</si>
  <si>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</si>
  <si>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</si>
  <si>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</si>
  <si>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</si>
  <si>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</si>
  <si>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</si>
  <si>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</si>
  <si>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</si>
  <si>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</si>
  <si>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</si>
  <si>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</si>
  <si>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</si>
  <si>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</si>
  <si>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</si>
  <si>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</si>
  <si>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</si>
  <si>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</si>
  <si>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</si>
  <si>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</si>
  <si>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</si>
  <si>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</si>
  <si>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</si>
  <si>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</si>
  <si>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</si>
  <si>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</si>
  <si>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</si>
  <si>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</si>
  <si>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</si>
  <si>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</si>
  <si>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</si>
  <si>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</si>
  <si>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</si>
  <si>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</si>
  <si>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</si>
  <si>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</si>
  <si>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</si>
  <si>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</si>
  <si>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</si>
  <si>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</si>
  <si>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</si>
  <si>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</si>
  <si>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</si>
  <si>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</si>
  <si>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</si>
  <si>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</si>
  <si>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</si>
  <si>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</si>
  <si>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</si>
  <si>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</si>
  <si>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</si>
  <si>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</si>
  <si>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</si>
  <si>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</si>
  <si>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</si>
  <si>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</si>
  <si>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</si>
  <si>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</si>
  <si>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</si>
  <si>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</si>
  <si>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</si>
  <si>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</si>
  <si>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</si>
  <si>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</si>
  <si>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</si>
  <si>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</si>
  <si>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</si>
  <si>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</si>
  <si>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</si>
  <si>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</si>
  <si>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</si>
  <si>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</si>
  <si>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</si>
  <si>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</si>
  <si>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</si>
  <si>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</si>
  <si>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</si>
  <si>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</si>
  <si>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</si>
  <si>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</si>
  <si>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</si>
  <si>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</si>
  <si>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</si>
  <si>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</si>
  <si>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</si>
  <si>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</si>
  <si>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</si>
  <si>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</si>
  <si>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</si>
  <si>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</si>
  <si>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</si>
  <si>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</si>
  <si>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</si>
  <si>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</si>
  <si>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</si>
  <si>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</si>
  <si>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</si>
  <si>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</si>
  <si>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</si>
  <si>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</si>
  <si>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</si>
  <si>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</si>
  <si>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</si>
  <si>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</si>
  <si>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</si>
  <si>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</si>
  <si>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</si>
  <si>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</si>
  <si>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</si>
  <si>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</si>
  <si>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</si>
  <si>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</si>
  <si>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</si>
  <si>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</si>
  <si>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</si>
  <si>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</si>
  <si>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</si>
  <si>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</si>
  <si>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</si>
  <si>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</si>
  <si>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</si>
  <si>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</si>
  <si>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</si>
  <si>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</si>
  <si>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</si>
  <si>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</si>
  <si>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</si>
  <si>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</si>
  <si>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</si>
  <si>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</si>
  <si>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</si>
  <si>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</si>
  <si>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</si>
  <si>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</si>
  <si>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</si>
  <si>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</si>
  <si>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</si>
  <si>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</si>
  <si>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</si>
  <si>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</si>
  <si>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</si>
  <si>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</si>
  <si>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</si>
  <si>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</si>
  <si>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</si>
  <si>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</si>
  <si>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</si>
  <si>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</si>
  <si>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</si>
  <si>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</si>
  <si>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</si>
  <si>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</si>
  <si>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</si>
  <si>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</si>
  <si>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</si>
  <si>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</si>
  <si>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</si>
  <si>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</si>
  <si>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</si>
  <si>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</si>
  <si>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</si>
  <si>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</si>
  <si>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</si>
  <si>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</si>
  <si>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</si>
  <si>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</si>
  <si>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</si>
  <si>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</si>
  <si>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</si>
  <si>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</si>
  <si>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</si>
  <si>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</si>
  <si>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</si>
  <si>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</si>
  <si>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</si>
  <si>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</si>
  <si>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</si>
  <si>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</si>
  <si>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</si>
  <si>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</si>
  <si>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</si>
  <si>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</si>
  <si>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</si>
  <si>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</si>
  <si>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</si>
  <si>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</si>
  <si>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</si>
  <si>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</si>
  <si>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</si>
  <si>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</si>
  <si>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</si>
  <si>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</si>
  <si>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</si>
  <si>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</si>
  <si>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</si>
  <si>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</si>
  <si>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</si>
  <si>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</si>
  <si>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</si>
  <si>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</si>
  <si>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</si>
  <si>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</si>
  <si>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</si>
  <si>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</si>
  <si>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</si>
  <si>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</si>
  <si>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</si>
  <si>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</si>
  <si>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</si>
  <si>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</si>
  <si>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</si>
  <si>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</si>
  <si>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</si>
  <si>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</si>
  <si>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</si>
  <si>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</si>
  <si>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</si>
  <si>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</si>
  <si>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</si>
  <si>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</si>
  <si>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</si>
  <si>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</si>
  <si>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</si>
  <si>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</si>
  <si>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</si>
  <si>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</si>
  <si>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</si>
  <si>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</si>
  <si>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</si>
  <si>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</si>
  <si>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</si>
  <si>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</si>
  <si>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</si>
  <si>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</si>
  <si>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</si>
  <si>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</si>
  <si>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</si>
  <si>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</si>
  <si>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</si>
  <si>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</si>
  <si>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</si>
  <si>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</si>
  <si>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</si>
  <si>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</si>
  <si>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</si>
  <si>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</si>
  <si>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</si>
  <si>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</si>
  <si>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</si>
  <si>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</si>
  <si>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</si>
  <si>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</si>
  <si>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</si>
  <si>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</si>
  <si>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</si>
  <si>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</si>
  <si>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</si>
  <si>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</si>
  <si>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</si>
  <si>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</si>
  <si>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</si>
  <si>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</si>
  <si>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</si>
  <si>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</si>
  <si>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</si>
  <si>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</si>
  <si>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</si>
  <si>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</si>
  <si>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</si>
  <si>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</si>
  <si>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</si>
  <si>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</si>
  <si>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</si>
  <si>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</si>
  <si>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</si>
  <si>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</si>
  <si>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</si>
  <si>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</si>
  <si>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</si>
  <si>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</si>
  <si>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</si>
  <si>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</si>
  <si>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</si>
  <si>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</si>
  <si>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</si>
  <si>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</si>
  <si>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</si>
  <si>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</si>
  <si>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</si>
  <si>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</si>
  <si>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</si>
  <si>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</si>
  <si>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</si>
  <si>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</si>
  <si>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</si>
  <si>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</si>
  <si>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</si>
  <si>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</si>
  <si>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</si>
  <si>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</si>
  <si>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</si>
  <si>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</si>
  <si>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</si>
  <si>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</si>
  <si>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</si>
  <si>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</si>
  <si>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</si>
  <si>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</si>
  <si>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</si>
  <si>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</si>
  <si>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</si>
  <si>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</si>
  <si>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</si>
  <si>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</si>
  <si>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</si>
  <si>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</si>
  <si>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</si>
  <si>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</si>
  <si>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</si>
  <si>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</si>
  <si>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</si>
  <si>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</si>
  <si>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</si>
  <si>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</si>
  <si>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</si>
  <si>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</si>
  <si>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</si>
  <si>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</si>
  <si>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</si>
  <si>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</si>
  <si>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</si>
  <si>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</si>
  <si>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</si>
  <si>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</si>
  <si>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</si>
  <si>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</si>
  <si>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</si>
  <si>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</si>
  <si>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</si>
  <si>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</si>
  <si>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</si>
  <si>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</si>
  <si>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</si>
  <si>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</si>
  <si>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</si>
  <si>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</si>
  <si>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</si>
  <si>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</si>
  <si>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</si>
  <si>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</si>
  <si>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</si>
  <si>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</si>
  <si>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</si>
  <si>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</si>
  <si>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</si>
  <si>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</si>
  <si>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</si>
  <si>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</si>
  <si>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</si>
  <si>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</si>
  <si>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</si>
  <si>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</si>
  <si>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</si>
  <si>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</si>
  <si>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</si>
  <si>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</si>
  <si>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</si>
  <si>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</si>
  <si>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</si>
  <si>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</si>
  <si>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</si>
  <si>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</si>
  <si>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</si>
  <si>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</si>
  <si>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</si>
  <si>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</si>
  <si>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</si>
  <si>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</si>
  <si>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</si>
  <si>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</si>
  <si>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</si>
  <si>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</si>
  <si>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</si>
  <si>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</si>
  <si>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</si>
  <si>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</si>
  <si>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</si>
  <si>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</si>
  <si>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</si>
  <si>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</si>
  <si>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</si>
  <si>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</si>
  <si>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</si>
  <si>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</si>
  <si>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</si>
  <si>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</si>
  <si>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</si>
  <si>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</si>
  <si>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</si>
  <si>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</si>
  <si>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</si>
  <si>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</si>
  <si>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</si>
  <si>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</si>
  <si>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</si>
  <si>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</si>
  <si>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</si>
  <si>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</si>
  <si>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</si>
  <si>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</si>
  <si>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</si>
  <si>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</si>
  <si>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</si>
  <si>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</si>
  <si>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</si>
  <si>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</si>
  <si>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</si>
  <si>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</si>
  <si>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</si>
  <si>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</si>
  <si>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</si>
  <si>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</si>
  <si>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</si>
  <si>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</si>
  <si>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</si>
  <si>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</si>
  <si>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</si>
  <si>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</si>
  <si>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</si>
  <si>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</si>
  <si>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</si>
  <si>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</si>
  <si>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</si>
  <si>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</si>
  <si>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</si>
  <si>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</si>
  <si>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</si>
  <si>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</si>
  <si>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</si>
  <si>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</si>
  <si>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</si>
  <si>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</si>
  <si>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</si>
  <si>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</si>
  <si>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</si>
  <si>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</si>
  <si>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</si>
  <si>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</si>
  <si>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</si>
  <si>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</si>
  <si>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</si>
  <si>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</si>
  <si>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</si>
  <si>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</si>
  <si>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</si>
  <si>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</si>
  <si>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</si>
  <si>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</si>
  <si>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</si>
  <si>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</si>
  <si>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</si>
  <si>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</si>
  <si>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</si>
  <si>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</si>
  <si>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</si>
  <si>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</si>
  <si>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</si>
  <si>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</si>
  <si>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</si>
  <si>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</si>
  <si>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</si>
  <si>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</si>
  <si>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</si>
  <si>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</si>
  <si>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</si>
  <si>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</si>
  <si>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</si>
  <si>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</si>
  <si>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</si>
  <si>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</si>
  <si>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</si>
  <si>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</si>
  <si>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</si>
  <si>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</si>
  <si>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</si>
  <si>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</si>
  <si>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</si>
  <si>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</si>
  <si>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</si>
  <si>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</si>
  <si>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</si>
  <si>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</si>
  <si>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</si>
  <si>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</si>
  <si>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</si>
  <si>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</si>
  <si>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</si>
  <si>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</si>
  <si>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</si>
  <si>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</si>
  <si>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</si>
  <si>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</si>
  <si>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</si>
  <si>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</si>
  <si>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</si>
  <si>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</si>
  <si>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</si>
  <si>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</si>
  <si>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</si>
  <si>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</si>
  <si>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</si>
  <si>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</si>
  <si>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</si>
  <si>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</si>
  <si>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</si>
  <si>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</si>
  <si>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</si>
  <si>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</si>
  <si>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</si>
  <si>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</si>
  <si>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</si>
  <si>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</si>
  <si>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</si>
  <si>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</si>
  <si>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</si>
  <si>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</si>
  <si>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</si>
  <si>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</si>
  <si>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</si>
  <si>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</si>
  <si>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</si>
  <si>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</si>
  <si>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</si>
  <si>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</si>
  <si>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</si>
  <si>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</si>
  <si>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</si>
  <si>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</si>
  <si>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</si>
  <si>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</si>
  <si>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</si>
  <si>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</si>
  <si>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</si>
  <si>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</si>
  <si>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</si>
  <si>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</si>
  <si>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</si>
  <si>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</si>
  <si>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</si>
  <si>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</si>
  <si>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</si>
  <si>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</si>
  <si>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</si>
  <si>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</si>
  <si>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</si>
  <si>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</si>
  <si>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</si>
  <si>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</si>
  <si>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</si>
  <si>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</si>
  <si>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</si>
  <si>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</si>
  <si>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</si>
  <si>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</si>
  <si>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</si>
  <si>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</si>
  <si>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</si>
  <si>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</si>
  <si>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</si>
  <si>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</si>
  <si>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</si>
  <si>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</si>
  <si>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</si>
  <si>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</si>
  <si>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</si>
  <si>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</si>
  <si>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</si>
  <si>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</si>
  <si>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</si>
  <si>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</si>
  <si>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</si>
  <si>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</si>
  <si>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</si>
  <si>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</si>
  <si>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</si>
  <si>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</si>
  <si>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</si>
  <si>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</si>
  <si>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</si>
  <si>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</si>
  <si>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</si>
  <si>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</si>
  <si>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</si>
  <si>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</si>
  <si>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</si>
  <si>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</si>
  <si>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</si>
  <si>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</si>
  <si>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</si>
  <si>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</si>
  <si>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</si>
  <si>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</si>
  <si>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</si>
  <si>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</si>
  <si>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</si>
  <si>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</si>
  <si>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</si>
  <si>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</si>
  <si>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</si>
  <si>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</si>
  <si>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</si>
  <si>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</si>
  <si>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</si>
  <si>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</si>
  <si>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</si>
  <si>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</si>
  <si>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</si>
  <si>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</si>
  <si>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</si>
  <si>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</si>
  <si>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</si>
  <si>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</si>
  <si>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</si>
  <si>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</si>
  <si>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</si>
  <si>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</si>
  <si>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</si>
  <si>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</si>
  <si>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</si>
  <si>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</si>
  <si>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</si>
  <si>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</si>
  <si>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</si>
  <si>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</si>
  <si>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</si>
  <si>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</si>
  <si>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</si>
  <si>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</si>
  <si>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</si>
  <si>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</si>
  <si>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</si>
  <si>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</si>
  <si>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</si>
  <si>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</si>
  <si>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</si>
  <si>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</si>
  <si>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</si>
  <si>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</si>
  <si>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</si>
  <si>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</si>
  <si>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</si>
  <si>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</si>
  <si>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</si>
  <si>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</si>
  <si>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</si>
  <si>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</si>
  <si>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</si>
  <si>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</si>
  <si>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</si>
  <si>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</si>
  <si>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</si>
  <si>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</si>
  <si>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</si>
  <si>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</si>
  <si>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</si>
  <si>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</si>
  <si>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</si>
  <si>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</si>
  <si>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</si>
  <si>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</si>
  <si>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</si>
  <si>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</si>
  <si>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</si>
  <si>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</si>
  <si>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</si>
  <si>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</si>
  <si>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</si>
  <si>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</si>
  <si>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</si>
  <si>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</si>
  <si>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</si>
  <si>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</si>
  <si>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</si>
  <si>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</si>
  <si>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</si>
  <si>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</si>
  <si>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</si>
  <si>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</si>
  <si>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</si>
  <si>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</si>
  <si>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</si>
  <si>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</si>
  <si>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</si>
  <si>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</si>
  <si>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</si>
  <si>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</si>
  <si>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</si>
  <si>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</si>
  <si>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</si>
  <si>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</si>
  <si>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</si>
  <si>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</si>
  <si>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</si>
  <si>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</si>
  <si>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</si>
  <si>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</si>
  <si>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</si>
  <si>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</si>
  <si>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</si>
  <si>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</si>
  <si>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</si>
  <si>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</si>
  <si>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</si>
  <si>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</si>
  <si>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</si>
  <si>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</si>
  <si>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</si>
  <si>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</si>
  <si>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</si>
  <si>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</si>
  <si>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</si>
  <si>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</si>
  <si>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</si>
  <si>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</si>
  <si>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</si>
  <si>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</si>
  <si>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</si>
  <si>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</si>
  <si>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</si>
  <si>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</si>
  <si>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</si>
  <si>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</si>
  <si>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</si>
  <si>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</si>
  <si>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</si>
  <si>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</si>
  <si>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</si>
  <si>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</si>
  <si>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</si>
  <si>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</si>
  <si>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</si>
  <si>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</si>
  <si>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</si>
  <si>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</si>
  <si>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</si>
  <si>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</si>
  <si>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</si>
  <si>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</si>
  <si>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</si>
  <si>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</si>
  <si>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</si>
  <si>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</si>
  <si>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</si>
  <si>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</si>
  <si>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</si>
  <si>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</si>
  <si>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</si>
  <si>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</si>
  <si>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</si>
  <si>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</si>
  <si>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</si>
  <si>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</si>
  <si>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</si>
  <si>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</si>
  <si>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</si>
  <si>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</si>
  <si>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</si>
  <si>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</si>
  <si>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</si>
  <si>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</si>
  <si>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</si>
  <si>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</si>
  <si>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</si>
  <si>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</si>
  <si>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</si>
  <si>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</si>
  <si>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</si>
  <si>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</si>
  <si>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</si>
  <si>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</si>
  <si>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</si>
  <si>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</si>
  <si>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</si>
  <si>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</si>
  <si>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</si>
  <si>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</si>
  <si>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</si>
  <si>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</si>
  <si>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</si>
  <si>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</si>
  <si>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</si>
  <si>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</si>
  <si>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</si>
  <si>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</si>
  <si>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</si>
  <si>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</si>
  <si>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</si>
  <si>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</si>
  <si>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</si>
  <si>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</si>
  <si>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</si>
  <si>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</si>
  <si>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</si>
  <si>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</si>
  <si>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</si>
  <si>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</si>
  <si>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</si>
  <si>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</si>
  <si>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</si>
  <si>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</si>
  <si>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</si>
  <si>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</si>
  <si>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</si>
  <si>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</si>
  <si>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</si>
  <si>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</si>
  <si>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</si>
  <si>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</si>
  <si>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</si>
  <si>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</si>
  <si>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</si>
  <si>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</si>
  <si>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</si>
  <si>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</si>
  <si>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</si>
  <si>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</si>
  <si>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</si>
  <si>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</si>
  <si>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</si>
  <si>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</si>
  <si>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</si>
  <si>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</si>
  <si>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</si>
  <si>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</si>
  <si>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</si>
  <si>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</si>
  <si>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</si>
  <si>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</si>
  <si>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</si>
  <si>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</si>
  <si>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</si>
  <si>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</si>
  <si>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</si>
  <si>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</si>
  <si>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</si>
  <si>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</si>
  <si>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</si>
  <si>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</si>
  <si>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</si>
  <si>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</si>
  <si>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</si>
  <si>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</si>
  <si>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</si>
  <si>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</si>
  <si>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</si>
  <si>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</si>
  <si>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</si>
  <si>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</si>
  <si>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</si>
  <si>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</si>
  <si>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</si>
  <si>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</si>
  <si>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</si>
  <si>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</si>
  <si>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</si>
  <si>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</si>
  <si>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</si>
  <si>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</si>
  <si>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</si>
  <si>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</si>
  <si>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</si>
  <si>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</si>
  <si>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</si>
  <si>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</si>
  <si>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</si>
  <si>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</si>
  <si>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</si>
  <si>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</si>
  <si>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</si>
  <si>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</si>
  <si>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</si>
  <si>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</si>
  <si>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</si>
  <si>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</si>
  <si>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</si>
  <si>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</si>
  <si>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</si>
  <si>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</si>
  <si>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</si>
  <si>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</si>
  <si>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</si>
  <si>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</si>
  <si>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</si>
  <si>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</si>
  <si>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</si>
  <si>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</si>
  <si>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</si>
  <si>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</si>
  <si>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</si>
  <si>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</si>
  <si>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</si>
  <si>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</si>
  <si>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</si>
  <si>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</si>
  <si>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</si>
  <si>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</si>
  <si>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</si>
  <si>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</si>
  <si>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</si>
  <si>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</si>
  <si>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</si>
  <si>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</si>
  <si>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</si>
  <si>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</si>
  <si>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</si>
  <si>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</si>
  <si>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</si>
  <si>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</si>
  <si>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</si>
  <si>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</si>
  <si>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</si>
  <si>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</si>
  <si>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</si>
  <si>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</si>
  <si>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</si>
  <si>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</si>
  <si>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</si>
  <si>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</si>
  <si>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</si>
  <si>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</si>
  <si>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</si>
  <si>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</si>
  <si>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</si>
  <si>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</si>
  <si>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</si>
  <si>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</si>
  <si>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</si>
  <si>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</si>
  <si>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</si>
  <si>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</si>
  <si>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</si>
  <si>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</si>
  <si>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</si>
  <si>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</si>
  <si>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</si>
  <si>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</si>
  <si>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</si>
  <si>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</si>
  <si>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</si>
  <si>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</si>
  <si>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</si>
  <si>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</si>
  <si>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</si>
  <si>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</si>
  <si>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</si>
  <si>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</si>
  <si>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</si>
  <si>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</si>
  <si>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</si>
  <si>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</si>
  <si>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</si>
  <si>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</si>
  <si>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</si>
  <si>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</si>
  <si>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</si>
  <si>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</si>
  <si>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</si>
  <si>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</si>
  <si>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</si>
  <si>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</si>
  <si>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</si>
  <si>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</si>
  <si>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</si>
  <si>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</si>
  <si>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</si>
  <si>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</si>
  <si>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</si>
  <si>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</si>
  <si>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</si>
  <si>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</si>
  <si>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</si>
  <si>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</si>
  <si>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</si>
  <si>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</si>
  <si>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</si>
  <si>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</si>
  <si>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</si>
  <si>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</si>
  <si>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</si>
  <si>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</si>
  <si>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</si>
  <si>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</si>
  <si>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</si>
  <si>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</si>
  <si>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</si>
  <si>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</si>
  <si>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</si>
  <si>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</si>
  <si>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</si>
  <si>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</si>
  <si>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</si>
  <si>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</si>
  <si>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</si>
  <si>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</si>
  <si>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</si>
  <si>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</si>
  <si>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</si>
  <si>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</si>
  <si>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</si>
  <si>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</si>
  <si>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</si>
  <si>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</si>
  <si>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</si>
  <si>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</si>
  <si>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</si>
  <si>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</si>
  <si>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</si>
  <si>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</si>
  <si>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</si>
  <si>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</si>
  <si>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</si>
  <si>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</si>
  <si>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</si>
  <si>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</si>
  <si>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</si>
  <si>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</si>
  <si>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</si>
  <si>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</si>
  <si>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</si>
  <si>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</si>
  <si>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</si>
  <si>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</si>
  <si>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</si>
  <si>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</si>
  <si>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</si>
  <si>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</si>
  <si>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</si>
  <si>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</si>
  <si>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</si>
  <si>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</si>
  <si>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</si>
  <si>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</si>
  <si>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</si>
  <si>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</si>
  <si>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</si>
  <si>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</si>
  <si>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</si>
  <si>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</si>
  <si>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</si>
  <si>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</si>
  <si>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</si>
  <si>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</si>
  <si>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</si>
  <si>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</si>
  <si>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</si>
  <si>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</si>
  <si>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</si>
  <si>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</si>
  <si>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</si>
  <si>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</si>
  <si>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</si>
  <si>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</si>
  <si>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</si>
  <si>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</si>
  <si>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</si>
  <si>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</si>
  <si>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</si>
  <si>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</si>
  <si>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</si>
  <si>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</si>
  <si>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</si>
  <si>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</si>
  <si>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</si>
  <si>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</si>
  <si>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</si>
  <si>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</si>
  <si>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</si>
  <si>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</si>
  <si>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</si>
  <si>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</si>
  <si>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</si>
  <si>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</si>
  <si>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</si>
  <si>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</si>
  <si>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</si>
  <si>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</si>
  <si>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</si>
  <si>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</si>
  <si>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</si>
  <si>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</si>
  <si>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</si>
  <si>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</si>
  <si>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</si>
  <si>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</si>
  <si>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</si>
  <si>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</si>
  <si>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</si>
  <si>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</si>
  <si>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</si>
  <si>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</si>
  <si>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</si>
  <si>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</si>
  <si>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</si>
  <si>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</si>
  <si>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</si>
  <si>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</si>
  <si>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</si>
  <si>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</si>
  <si>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</si>
  <si>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</si>
  <si>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</si>
  <si>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</si>
  <si>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</si>
  <si>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</si>
  <si>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</si>
  <si>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</si>
  <si>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</si>
  <si>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</si>
  <si>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</si>
  <si>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</si>
  <si>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</si>
  <si>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</si>
  <si>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</si>
  <si>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</si>
  <si>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</si>
  <si>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</si>
  <si>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</si>
  <si>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</si>
  <si>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</si>
  <si>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</si>
  <si>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</si>
  <si>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</si>
  <si>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</si>
  <si>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</si>
  <si>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</si>
  <si>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</si>
  <si>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</si>
  <si>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</si>
  <si>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</si>
  <si>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</si>
  <si>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</si>
  <si>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</si>
  <si>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</si>
  <si>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</si>
  <si>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</si>
  <si>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</si>
  <si>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</si>
  <si>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</si>
  <si>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</si>
  <si>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</si>
  <si>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</si>
  <si>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</si>
  <si>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</si>
  <si>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</si>
  <si>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</si>
  <si>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</si>
  <si>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</si>
  <si>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</si>
  <si>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</si>
  <si>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</si>
  <si>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</si>
  <si>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</si>
  <si>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</si>
  <si>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</si>
  <si>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</si>
  <si>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</si>
  <si>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</si>
  <si>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</si>
  <si>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</si>
  <si>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</si>
  <si>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</si>
  <si>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</si>
  <si>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</si>
  <si>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</si>
  <si>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</si>
  <si>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</si>
  <si>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</si>
  <si>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</si>
  <si>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</si>
  <si>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</si>
  <si>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</si>
  <si>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</si>
  <si>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</si>
  <si>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</si>
  <si>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</si>
  <si>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</si>
  <si>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</si>
  <si>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</si>
  <si>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</si>
  <si>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</si>
  <si>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</si>
  <si>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</si>
  <si>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</si>
  <si>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</si>
  <si>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</si>
  <si>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</si>
  <si>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</si>
  <si>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</si>
  <si>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</si>
  <si>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</si>
  <si>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</si>
  <si>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</si>
  <si>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</si>
  <si>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</si>
  <si>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</si>
  <si>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</si>
  <si>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</si>
  <si>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</si>
  <si>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</si>
  <si>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</si>
  <si>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</si>
  <si>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</si>
  <si>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</si>
  <si>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</si>
  <si>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</si>
  <si>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</si>
  <si>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</si>
  <si>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</si>
  <si>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</si>
  <si>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</si>
  <si>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</si>
  <si>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</si>
  <si>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</si>
  <si>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</si>
  <si>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</si>
  <si>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</si>
  <si>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</si>
  <si>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</si>
  <si>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</si>
  <si>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</si>
  <si>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</si>
  <si>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</si>
  <si>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</si>
  <si>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</si>
  <si>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</si>
  <si>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</si>
  <si>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</si>
  <si>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</si>
  <si>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</si>
  <si>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</si>
  <si>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</si>
  <si>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</si>
  <si>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</si>
  <si>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</si>
  <si>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</si>
  <si>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</si>
  <si>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</si>
  <si>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</si>
  <si>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</si>
  <si>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</si>
  <si>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</si>
  <si>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</si>
  <si>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</si>
  <si>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</si>
  <si>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</si>
  <si>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</si>
  <si>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</si>
  <si>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</si>
  <si>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</si>
  <si>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</si>
  <si>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</si>
  <si>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</si>
  <si>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</si>
  <si>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</si>
  <si>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</si>
  <si>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</si>
  <si>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</si>
  <si>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</si>
  <si>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</si>
  <si>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</si>
  <si>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</si>
  <si>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</si>
  <si>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</si>
  <si>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</si>
  <si>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</si>
  <si>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</si>
  <si>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</si>
  <si>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</si>
  <si>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</si>
  <si>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</si>
  <si>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</si>
  <si>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</si>
  <si>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</si>
  <si>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</si>
  <si>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</si>
  <si>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</si>
  <si>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</si>
  <si>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</si>
  <si>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</si>
  <si>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</si>
  <si>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</si>
  <si>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</si>
  <si>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</si>
  <si>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</si>
  <si>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</si>
  <si>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</si>
  <si>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</si>
  <si>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</si>
  <si>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</si>
  <si>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</si>
  <si>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</si>
  <si>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</si>
  <si>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</si>
  <si>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</si>
  <si>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</si>
  <si>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</si>
  <si>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</si>
  <si>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</si>
  <si>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</si>
  <si>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</si>
  <si>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</si>
  <si>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</si>
  <si>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</si>
  <si>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</si>
  <si>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</si>
  <si>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</si>
  <si>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</si>
  <si>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</si>
  <si>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</si>
  <si>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</si>
  <si>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</si>
  <si>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</si>
  <si>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</si>
  <si>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</si>
  <si>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</si>
  <si>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</si>
  <si>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</si>
  <si>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</si>
  <si>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</si>
  <si>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</si>
  <si>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</si>
  <si>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</si>
  <si>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</si>
  <si>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</si>
  <si>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</si>
  <si>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</si>
  <si>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</si>
  <si>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</si>
  <si>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</si>
  <si>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</si>
  <si>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</si>
  <si>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</si>
  <si>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</si>
  <si>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</si>
  <si>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</si>
  <si>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</si>
  <si>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</si>
  <si>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</si>
  <si>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</si>
  <si>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</si>
  <si>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</si>
  <si>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</si>
  <si>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</si>
  <si>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</si>
  <si>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</si>
  <si>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</si>
  <si>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</si>
  <si>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</si>
  <si>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</si>
  <si>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</si>
  <si>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</si>
  <si>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</si>
  <si>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</si>
  <si>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</si>
  <si>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</si>
  <si>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</si>
  <si>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</si>
  <si>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</si>
  <si>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</si>
  <si>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</si>
  <si>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</si>
  <si>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</si>
  <si>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</si>
  <si>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</si>
  <si>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</si>
  <si>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</si>
  <si>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</si>
  <si>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</si>
  <si>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</si>
  <si>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</si>
  <si>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</si>
  <si>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</si>
  <si>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</si>
  <si>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</si>
  <si>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</si>
  <si>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</si>
  <si>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</si>
  <si>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</si>
  <si>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</si>
  <si>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</si>
  <si>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</si>
  <si>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</si>
  <si>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</si>
  <si>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</si>
  <si>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</si>
  <si>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</si>
  <si>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</si>
  <si>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</si>
  <si>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</si>
  <si>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</si>
  <si>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</si>
  <si>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</si>
  <si>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</si>
  <si>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</si>
  <si>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</si>
  <si>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</si>
  <si>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</si>
  <si>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</si>
  <si>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</si>
  <si>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</si>
  <si>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</si>
  <si>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</si>
  <si>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</si>
  <si>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</si>
  <si>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</si>
  <si>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</si>
  <si>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</si>
  <si>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</si>
  <si>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</si>
  <si>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</si>
  <si>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</si>
  <si>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</si>
  <si>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</si>
  <si>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</si>
  <si>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</si>
  <si>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</si>
  <si>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</si>
  <si>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</si>
  <si>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</si>
  <si>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</si>
  <si>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</si>
  <si>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</si>
  <si>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</si>
  <si>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</si>
  <si>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</si>
  <si>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</si>
  <si>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</si>
  <si>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</si>
  <si>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</si>
  <si>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</si>
  <si>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</si>
  <si>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</si>
  <si>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</si>
  <si>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</si>
  <si>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</si>
  <si>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</si>
  <si>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</si>
  <si>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</si>
  <si>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</si>
  <si>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</si>
  <si>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</si>
  <si>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</si>
  <si>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</si>
  <si>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</si>
  <si>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</si>
  <si>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</si>
  <si>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</si>
  <si>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</si>
  <si>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</si>
  <si>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</si>
  <si>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</si>
  <si>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</si>
  <si>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</si>
  <si>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</si>
  <si>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</si>
  <si>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</si>
  <si>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</si>
  <si>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</si>
  <si>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</si>
  <si>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</si>
  <si>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</si>
  <si>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</si>
  <si>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</si>
  <si>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</si>
  <si>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</si>
  <si>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</si>
  <si>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</si>
  <si>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</si>
  <si>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</si>
  <si>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</si>
  <si>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</si>
  <si>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</si>
  <si>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</si>
  <si>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</si>
  <si>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</si>
  <si>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</si>
  <si>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</si>
  <si>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</si>
  <si>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</si>
  <si>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</si>
  <si>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</si>
  <si>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</si>
  <si>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</si>
  <si>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</si>
  <si>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</si>
  <si>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</si>
  <si>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</si>
  <si>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</si>
  <si>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</si>
  <si>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</si>
  <si>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</si>
  <si>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</si>
  <si>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</si>
  <si>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</si>
  <si>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</si>
  <si>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</si>
  <si>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</si>
  <si>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</si>
  <si>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</si>
  <si>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</si>
  <si>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</si>
  <si>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</si>
  <si>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</si>
  <si>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</si>
  <si>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</si>
  <si>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</si>
  <si>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</si>
  <si>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</si>
  <si>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</si>
  <si>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</si>
  <si>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</si>
  <si>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</si>
  <si>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</si>
  <si>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</si>
  <si>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</si>
  <si>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</si>
  <si>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</si>
  <si>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</si>
  <si>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</si>
  <si>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</si>
  <si>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</si>
  <si>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</si>
  <si>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</si>
  <si>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</si>
  <si>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</si>
  <si>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</si>
  <si>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</si>
  <si>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</si>
  <si>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</si>
  <si>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</si>
  <si>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</si>
  <si>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</si>
  <si>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</si>
  <si>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</si>
  <si>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</si>
  <si>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</si>
  <si>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</si>
  <si>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</si>
  <si>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</si>
  <si>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</si>
  <si>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</si>
  <si>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</si>
  <si>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</si>
  <si>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</si>
  <si>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</si>
  <si>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</si>
  <si>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</si>
  <si>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</si>
  <si>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</si>
  <si>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</si>
  <si>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</si>
  <si>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</si>
  <si>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</si>
  <si>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</si>
  <si>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</si>
  <si>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</si>
  <si>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</si>
  <si>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</si>
  <si>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</si>
  <si>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</si>
  <si>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</si>
  <si>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</si>
  <si>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</si>
  <si>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</si>
  <si>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</si>
  <si>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</si>
  <si>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</si>
  <si>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</si>
  <si>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</si>
  <si>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</si>
  <si>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</si>
  <si>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</si>
  <si>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</si>
  <si>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</si>
  <si>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</si>
  <si>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</si>
  <si>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</si>
  <si>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</si>
  <si>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</si>
  <si>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</si>
  <si>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</si>
  <si>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</si>
  <si>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</si>
  <si>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</si>
  <si>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</si>
  <si>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</si>
  <si>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</si>
  <si>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</si>
  <si>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</si>
  <si>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</si>
  <si>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</si>
  <si>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</si>
  <si>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</si>
  <si>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</si>
  <si>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</si>
  <si>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</si>
  <si>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</si>
  <si>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</si>
  <si>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</si>
  <si>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</si>
  <si>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</si>
  <si>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</si>
  <si>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</si>
  <si>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</si>
  <si>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</si>
  <si>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</si>
  <si>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</si>
  <si>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</si>
  <si>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</si>
  <si>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</si>
  <si>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</si>
  <si>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</si>
  <si>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</si>
  <si>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</si>
  <si>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</si>
  <si>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</si>
  <si>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</si>
  <si>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</si>
  <si>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</si>
  <si>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</si>
  <si>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</si>
  <si>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</si>
  <si>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</si>
  <si>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</si>
  <si>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</si>
  <si>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</si>
  <si>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</si>
  <si>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</si>
  <si>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</si>
  <si>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</si>
  <si>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</si>
  <si>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</si>
  <si>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</si>
  <si>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</si>
  <si>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</si>
  <si>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</si>
  <si>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</si>
  <si>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</si>
  <si>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</si>
  <si>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</si>
  <si>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</si>
  <si>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</si>
  <si>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</si>
  <si>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</si>
  <si>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</si>
  <si>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</si>
  <si>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</si>
  <si>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</si>
  <si>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</si>
  <si>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</si>
  <si>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</si>
  <si>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</si>
  <si>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</si>
  <si>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</si>
  <si>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</si>
  <si>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</si>
  <si>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</si>
  <si>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</si>
  <si>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</si>
  <si>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</si>
  <si>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</si>
  <si>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</si>
  <si>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</si>
  <si>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</si>
  <si>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</si>
  <si>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</si>
  <si>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</si>
  <si>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</si>
  <si>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</si>
  <si>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</si>
  <si>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</si>
  <si>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</si>
  <si>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</si>
  <si>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</si>
  <si>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</si>
  <si>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</si>
  <si>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</si>
  <si>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</si>
  <si>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</si>
  <si>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</si>
  <si>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</si>
  <si>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</si>
  <si>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</si>
  <si>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</si>
  <si>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</si>
  <si>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</si>
  <si>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</si>
  <si>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</si>
  <si>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</si>
  <si>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</si>
  <si>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</si>
  <si>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</si>
  <si>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</si>
  <si>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</si>
  <si>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</si>
  <si>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</si>
  <si>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</si>
  <si>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</si>
  <si>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</si>
  <si>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</si>
  <si>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</si>
  <si>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</si>
  <si>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</si>
  <si>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</si>
  <si>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</si>
  <si>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</si>
  <si>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</si>
  <si>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</si>
  <si>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</si>
  <si>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</si>
  <si>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</si>
  <si>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</si>
  <si>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</si>
  <si>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</si>
  <si>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</si>
  <si>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</si>
  <si>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</si>
  <si>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</si>
  <si>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</si>
  <si>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</si>
  <si>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</si>
  <si>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</si>
  <si>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</si>
  <si>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</si>
  <si>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</si>
  <si>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</si>
  <si>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</si>
  <si>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</si>
  <si>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</si>
  <si>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</si>
  <si>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</si>
  <si>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</si>
  <si>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</si>
  <si>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</si>
  <si>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</si>
  <si>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</si>
  <si>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</si>
  <si>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</si>
  <si>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</si>
  <si>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</si>
  <si>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</si>
  <si>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</si>
  <si>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</si>
  <si>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</si>
  <si>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</si>
  <si>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</si>
  <si>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</si>
  <si>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</si>
  <si>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</si>
  <si>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</si>
  <si>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</si>
  <si>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</si>
  <si>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</si>
  <si>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</si>
  <si>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</si>
  <si>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</si>
  <si>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</si>
  <si>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</si>
  <si>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</si>
  <si>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</si>
  <si>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</si>
  <si>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</si>
  <si>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</si>
  <si>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</si>
  <si>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</si>
  <si>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</si>
  <si>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</si>
  <si>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</si>
  <si>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</si>
  <si>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</si>
  <si>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</si>
  <si>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</si>
  <si>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</si>
  <si>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</si>
  <si>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</si>
  <si>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</si>
  <si>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</si>
  <si>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</si>
  <si>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</si>
  <si>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</si>
  <si>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</si>
  <si>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</si>
  <si>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</si>
  <si>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</si>
  <si>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</si>
  <si>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</si>
  <si>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</si>
  <si>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</si>
  <si>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</si>
  <si>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</si>
  <si>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</si>
  <si>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</si>
  <si>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</si>
  <si>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</si>
  <si>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</si>
  <si>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</si>
  <si>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</si>
  <si>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</si>
  <si>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</si>
  <si>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</si>
  <si>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</si>
  <si>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</si>
  <si>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</si>
  <si>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</si>
  <si>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</si>
  <si>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</si>
  <si>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</si>
  <si>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</si>
  <si>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</si>
  <si>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</si>
  <si>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</si>
  <si>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</si>
  <si>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</si>
  <si>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</si>
  <si>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</si>
  <si>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</si>
  <si>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</si>
  <si>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</si>
  <si>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</si>
  <si>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</si>
  <si>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</si>
  <si>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</si>
  <si>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</si>
  <si>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</si>
  <si>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</si>
  <si>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</si>
  <si>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</si>
  <si>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</si>
  <si>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</si>
  <si>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</si>
  <si>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</si>
  <si>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</si>
  <si>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</si>
  <si>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</si>
  <si>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</si>
  <si>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</si>
  <si>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</si>
  <si>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</si>
  <si>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</si>
  <si>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</si>
  <si>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</si>
  <si>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</si>
  <si>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</si>
  <si>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</si>
  <si>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</si>
  <si>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</si>
  <si>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</si>
  <si>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</si>
  <si>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</si>
  <si>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</si>
  <si>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</si>
  <si>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</si>
  <si>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</si>
  <si>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</si>
  <si>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</si>
  <si>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</si>
  <si>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</si>
  <si>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</si>
  <si>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</si>
  <si>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</si>
  <si>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</si>
  <si>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</si>
  <si>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</si>
  <si>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</si>
  <si>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</si>
  <si>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</si>
  <si>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</si>
  <si>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</si>
  <si>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</si>
  <si>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</si>
  <si>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</si>
  <si>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</si>
  <si>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</si>
  <si>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</si>
  <si>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</si>
  <si>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</si>
  <si>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</si>
  <si>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</si>
  <si>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</si>
  <si>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</si>
  <si>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</si>
  <si>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</si>
  <si>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</si>
  <si>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</si>
  <si>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</si>
  <si>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</si>
  <si>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</si>
  <si>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</si>
  <si>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</si>
  <si>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</si>
  <si>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</si>
  <si>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</si>
  <si>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</si>
  <si>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</si>
  <si>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</si>
  <si>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</si>
  <si>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</si>
  <si>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</si>
  <si>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</si>
  <si>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</si>
  <si>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</si>
  <si>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</si>
  <si>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</si>
  <si>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</si>
  <si>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</si>
  <si>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</si>
  <si>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</si>
  <si>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</si>
  <si>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</si>
  <si>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</si>
  <si>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</si>
  <si>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</si>
  <si>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</si>
  <si>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</si>
  <si>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</si>
  <si>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</si>
  <si>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</si>
  <si>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</si>
  <si>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</si>
  <si>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</si>
  <si>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</si>
  <si>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</si>
  <si>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</si>
  <si>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</si>
  <si>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</si>
  <si>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</si>
  <si>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</si>
  <si>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</si>
  <si>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</si>
  <si>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</si>
  <si>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</si>
  <si>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</si>
  <si>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</si>
  <si>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</si>
  <si>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</si>
  <si>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</si>
  <si>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</si>
  <si>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</si>
  <si>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</si>
  <si>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</si>
  <si>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</si>
  <si>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</si>
  <si>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</si>
  <si>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</si>
  <si>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</si>
  <si>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</si>
  <si>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</si>
  <si>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</si>
  <si>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</si>
  <si>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</si>
  <si>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</si>
  <si>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</si>
  <si>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</si>
  <si>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</si>
  <si>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</si>
  <si>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</si>
  <si>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</si>
  <si>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</si>
  <si>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</si>
  <si>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</si>
  <si>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</si>
  <si>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</si>
  <si>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</si>
  <si>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</si>
  <si>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</si>
  <si>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</si>
  <si>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</si>
  <si>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</si>
  <si>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</si>
  <si>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</si>
  <si>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</si>
  <si>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</si>
  <si>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</si>
  <si>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</si>
  <si>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</si>
  <si>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</si>
  <si>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</si>
  <si>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</si>
  <si>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</si>
  <si>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</si>
  <si>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</si>
  <si>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</si>
  <si>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</si>
  <si>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</si>
  <si>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</si>
  <si>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</si>
  <si>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</si>
  <si>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</si>
  <si>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</si>
  <si>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</si>
  <si>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</si>
  <si>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</si>
  <si>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</si>
  <si>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</si>
  <si>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</si>
  <si>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</si>
  <si>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</si>
  <si>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</si>
  <si>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</si>
  <si>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</si>
  <si>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</si>
  <si>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</si>
  <si>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</si>
  <si>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</si>
  <si>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</si>
  <si>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</si>
  <si>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</si>
  <si>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</si>
  <si>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</si>
  <si>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</si>
  <si>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</si>
  <si>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</si>
  <si>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</si>
  <si>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</si>
  <si>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</si>
  <si>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</si>
  <si>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</si>
  <si>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</si>
  <si>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</si>
  <si>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</si>
  <si>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</si>
  <si>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</si>
  <si>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</si>
  <si>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</si>
  <si>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</si>
  <si>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</si>
  <si>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</si>
  <si>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</si>
  <si>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</si>
  <si>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</si>
  <si>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</si>
  <si>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</si>
  <si>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</si>
  <si>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</si>
  <si>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</si>
  <si>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</si>
  <si>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</si>
  <si>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</si>
  <si>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</si>
  <si>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</si>
  <si>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</si>
  <si>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</si>
  <si>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</si>
  <si>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</si>
  <si>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</si>
  <si>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</si>
  <si>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</si>
  <si>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</si>
  <si>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</si>
  <si>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</si>
  <si>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</si>
  <si>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</si>
  <si>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</si>
  <si>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</si>
  <si>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</si>
  <si>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</si>
  <si>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</si>
  <si>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</si>
  <si>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</si>
  <si>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</si>
  <si>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</si>
  <si>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</si>
  <si>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</si>
  <si>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</si>
  <si>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</si>
  <si>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</si>
  <si>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</si>
  <si>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</si>
  <si>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</si>
  <si>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</si>
  <si>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</si>
  <si>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</si>
  <si>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</si>
  <si>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</si>
  <si>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</si>
  <si>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</si>
  <si>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</si>
  <si>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</si>
  <si>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</si>
  <si>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</si>
  <si>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</si>
  <si>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</si>
  <si>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</si>
  <si>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</si>
  <si>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</si>
  <si>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</si>
  <si>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</si>
  <si>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</si>
  <si>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</si>
  <si>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</si>
  <si>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</si>
  <si>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</si>
  <si>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</si>
  <si>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</si>
  <si>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</si>
  <si>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</si>
  <si>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</si>
  <si>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</si>
  <si>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</si>
  <si>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</si>
  <si>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</si>
  <si>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</si>
  <si>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</si>
  <si>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</si>
  <si>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</si>
  <si>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</si>
  <si>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</si>
  <si>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</si>
  <si>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</si>
  <si>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</si>
  <si>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</si>
  <si>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</si>
  <si>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</si>
  <si>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</si>
  <si>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</si>
  <si>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</si>
  <si>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</si>
  <si>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</si>
  <si>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</si>
  <si>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</si>
  <si>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</si>
  <si>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</si>
  <si>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</si>
  <si>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</si>
  <si>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</si>
  <si>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</si>
  <si>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</si>
  <si>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</si>
  <si>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</si>
  <si>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</si>
  <si>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</si>
  <si>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</si>
  <si>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</si>
  <si>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</si>
  <si>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</si>
  <si>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</si>
  <si>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</si>
  <si>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</si>
  <si>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</si>
  <si>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</si>
  <si>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</si>
  <si>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</si>
  <si>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</si>
  <si>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</si>
  <si>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</si>
  <si>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</si>
  <si>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</si>
  <si>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</si>
  <si>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</si>
  <si>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</si>
  <si>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</si>
  <si>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</si>
  <si>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</si>
  <si>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</si>
  <si>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</si>
  <si>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</si>
  <si>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</si>
  <si>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</si>
  <si>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</si>
  <si>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</si>
  <si>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</si>
  <si>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</si>
  <si>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</si>
  <si>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</si>
  <si>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</si>
  <si>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</si>
  <si>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</si>
  <si>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</si>
  <si>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</si>
  <si>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</si>
  <si>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</si>
  <si>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</si>
  <si>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</si>
  <si>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</si>
  <si>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</si>
  <si>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</si>
  <si>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</si>
  <si>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</si>
  <si>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</si>
  <si>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</si>
  <si>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</si>
  <si>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</si>
  <si>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</si>
  <si>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</si>
  <si>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</si>
  <si>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</si>
  <si>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</si>
  <si>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</si>
  <si>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</si>
  <si>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</si>
  <si>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</si>
  <si>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</si>
  <si>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</si>
  <si>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</si>
  <si>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</si>
  <si>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</si>
  <si>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</si>
  <si>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</si>
  <si>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</si>
  <si>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</si>
  <si>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</si>
  <si>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</si>
  <si>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</si>
  <si>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</si>
  <si>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</si>
  <si>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</si>
  <si>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</si>
  <si>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</si>
  <si>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</si>
  <si>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</si>
  <si>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</si>
  <si>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</si>
  <si>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</si>
  <si>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</si>
  <si>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</si>
  <si>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</si>
  <si>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</si>
  <si>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</si>
  <si>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</si>
  <si>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</si>
  <si>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</si>
  <si>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</si>
  <si>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</si>
  <si>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</si>
  <si>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</si>
  <si>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</si>
  <si>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</si>
  <si>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</si>
  <si>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</si>
  <si>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</si>
  <si>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</si>
  <si>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</si>
  <si>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</si>
  <si>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</si>
  <si>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</si>
  <si>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</si>
  <si>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</si>
  <si>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</si>
  <si>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</si>
  <si>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</si>
  <si>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</si>
  <si>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</si>
  <si>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</si>
  <si>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</si>
  <si>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</si>
  <si>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</si>
  <si>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</si>
  <si>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</si>
  <si>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</si>
  <si>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</si>
  <si>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</si>
  <si>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</si>
  <si>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</si>
  <si>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</si>
  <si>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</si>
  <si>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</si>
  <si>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</si>
  <si>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</si>
  <si>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</si>
  <si>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</si>
  <si>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</si>
  <si>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</si>
  <si>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</si>
  <si>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</si>
  <si>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</si>
  <si>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</si>
  <si>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</si>
  <si>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</si>
  <si>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</si>
  <si>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</si>
  <si>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</si>
  <si>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</si>
  <si>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</si>
  <si>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</si>
  <si>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</si>
  <si>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</si>
  <si>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</si>
  <si>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</si>
  <si>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</si>
  <si>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</si>
  <si>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</si>
  <si>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</si>
  <si>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</si>
  <si>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</si>
  <si>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</si>
  <si>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</si>
  <si>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</si>
  <si>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</si>
  <si>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</si>
  <si>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</si>
  <si>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</si>
  <si>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</si>
  <si>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</si>
  <si>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</si>
  <si>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</si>
  <si>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</si>
  <si>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</si>
  <si>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</si>
  <si>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</si>
  <si>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</si>
  <si>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</si>
  <si>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</si>
  <si>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</si>
  <si>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</si>
  <si>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</si>
  <si>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</si>
  <si>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</si>
  <si>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</si>
  <si>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</si>
  <si>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</si>
  <si>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</si>
  <si>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</si>
  <si>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</si>
  <si>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</si>
  <si>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</si>
  <si>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</si>
  <si>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</si>
  <si>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</si>
  <si>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</si>
  <si>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</si>
  <si>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</si>
  <si>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</si>
  <si>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</si>
  <si>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</si>
  <si>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</si>
  <si>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</si>
  <si>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</si>
  <si>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</si>
  <si>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</si>
  <si>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</si>
  <si>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</si>
  <si>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</si>
  <si>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</si>
  <si>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</si>
  <si>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</si>
  <si>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</si>
  <si>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</si>
  <si>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</si>
  <si>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</si>
  <si>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</si>
  <si>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</si>
  <si>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</si>
  <si>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</si>
  <si>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</si>
  <si>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</si>
  <si>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</si>
  <si>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</si>
  <si>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</si>
  <si>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</si>
  <si>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</si>
  <si>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</si>
  <si>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</si>
  <si>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</si>
  <si>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</si>
  <si>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</si>
  <si>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</si>
  <si>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</si>
  <si>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</si>
  <si>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</si>
  <si>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</si>
  <si>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</si>
  <si>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</si>
  <si>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</si>
  <si>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</si>
  <si>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</si>
  <si>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</si>
  <si>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</si>
  <si>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</si>
  <si>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</si>
  <si>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</si>
  <si>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</si>
  <si>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</si>
  <si>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</si>
  <si>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</si>
  <si>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</si>
  <si>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</si>
  <si>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</si>
  <si>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</si>
  <si>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</si>
  <si>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</si>
  <si>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</si>
  <si>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</si>
  <si>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</si>
  <si>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</si>
  <si>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</si>
  <si>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</si>
  <si>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</si>
  <si>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</si>
  <si>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</si>
  <si>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</si>
  <si>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</si>
  <si>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</si>
  <si>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</si>
  <si>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</si>
  <si>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</si>
  <si>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</si>
  <si>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</si>
  <si>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</si>
  <si>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</si>
  <si>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</si>
  <si>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</si>
  <si>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</si>
  <si>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</si>
  <si>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</si>
  <si>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</si>
  <si>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</si>
  <si>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</si>
  <si>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</si>
  <si>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</si>
  <si>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</si>
  <si>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</si>
  <si>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</si>
  <si>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</si>
  <si>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</si>
  <si>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</si>
  <si>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</si>
  <si>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</si>
  <si>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</si>
  <si>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</si>
  <si>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</si>
  <si>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</si>
  <si>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</si>
  <si>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</si>
  <si>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</si>
  <si>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</si>
  <si>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</si>
  <si>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</si>
  <si>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</si>
  <si>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</si>
  <si>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</si>
  <si>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</si>
  <si>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</si>
  <si>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</si>
  <si>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</si>
  <si>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</si>
  <si>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</si>
  <si>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</si>
  <si>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</si>
  <si>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</si>
  <si>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</si>
  <si>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</si>
  <si>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</si>
  <si>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</si>
  <si>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</si>
  <si>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</si>
  <si>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</si>
  <si>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</si>
  <si>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</si>
  <si>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</si>
  <si>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</si>
  <si>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</si>
  <si>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</si>
  <si>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</si>
  <si>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</si>
  <si>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</si>
  <si>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</si>
  <si>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</si>
  <si>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</si>
  <si>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</si>
  <si>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</si>
  <si>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</si>
  <si>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</si>
  <si>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</si>
  <si>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</si>
  <si>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</si>
  <si>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</si>
  <si>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</si>
  <si>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</si>
  <si>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</si>
  <si>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</si>
  <si>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</si>
  <si>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</si>
  <si>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</si>
  <si>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</si>
  <si>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</si>
  <si>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</si>
  <si>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</si>
  <si>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</si>
  <si>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</si>
  <si>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</si>
  <si>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</si>
  <si>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</si>
  <si>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</si>
  <si>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</si>
  <si>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</si>
  <si>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</si>
  <si>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</si>
  <si>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</si>
  <si>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</si>
  <si>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</si>
  <si>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</si>
  <si>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</si>
  <si>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</si>
  <si>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</si>
  <si>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</si>
  <si>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</si>
  <si>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</si>
  <si>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</si>
  <si>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</si>
  <si>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</si>
  <si>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</si>
  <si>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</si>
  <si>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</si>
  <si>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</si>
  <si>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</si>
  <si>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</si>
  <si>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</si>
  <si>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</si>
  <si>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</si>
  <si>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</si>
  <si>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</si>
  <si>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</si>
  <si>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</si>
  <si>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</si>
  <si>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</si>
  <si>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</si>
  <si>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</si>
  <si>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</si>
  <si>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</si>
  <si>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</si>
  <si>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</si>
  <si>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</si>
  <si>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</si>
  <si>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</si>
  <si>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</si>
  <si>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</si>
  <si>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</si>
  <si>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</si>
  <si>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</si>
  <si>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</si>
  <si>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</si>
  <si>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</si>
  <si>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</si>
  <si>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</si>
  <si>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</si>
  <si>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</si>
  <si>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</si>
  <si>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</si>
  <si>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</si>
  <si>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</si>
  <si>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</si>
  <si>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</si>
  <si>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</si>
  <si>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</si>
  <si>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</si>
  <si>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</si>
  <si>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</si>
  <si>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</si>
  <si>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</si>
  <si>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</si>
  <si>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</si>
  <si>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</si>
  <si>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</si>
  <si>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</si>
  <si>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</si>
  <si>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</si>
  <si>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</si>
  <si>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</si>
  <si>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</si>
  <si>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</si>
  <si>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</si>
  <si>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</si>
  <si>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</si>
  <si>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</si>
  <si>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</si>
  <si>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</si>
  <si>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</si>
  <si>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</si>
  <si>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</si>
  <si>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</si>
  <si>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</si>
  <si>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</si>
  <si>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</si>
  <si>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</si>
  <si>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</si>
  <si>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</si>
  <si>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</si>
  <si>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</si>
  <si>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</si>
  <si>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</si>
  <si>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</si>
  <si>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</si>
  <si>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</si>
  <si>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</si>
  <si>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</si>
  <si>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</si>
  <si>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</si>
  <si>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</si>
  <si>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</si>
  <si>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</si>
  <si>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</si>
  <si>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</si>
  <si>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</si>
  <si>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</si>
  <si>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</si>
  <si>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</si>
  <si>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</si>
  <si>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</si>
  <si>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</si>
  <si>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</si>
  <si>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</si>
  <si>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</si>
  <si>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</si>
  <si>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</si>
  <si>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</si>
  <si>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</si>
  <si>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</si>
  <si>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</si>
  <si>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</si>
  <si>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</si>
  <si>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</si>
  <si>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</si>
  <si>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</si>
  <si>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</si>
  <si>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</si>
  <si>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</si>
  <si>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</si>
  <si>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</si>
  <si>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</si>
  <si>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</si>
  <si>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</si>
  <si>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</si>
  <si>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</si>
  <si>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</si>
  <si>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</si>
  <si>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</si>
  <si>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</si>
  <si>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</si>
  <si>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</si>
  <si>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</si>
  <si>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</si>
  <si>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</si>
  <si>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</si>
  <si>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</si>
  <si>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</si>
  <si>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</si>
  <si>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</si>
  <si>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</si>
  <si>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</si>
  <si>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</si>
  <si>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</si>
  <si>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</si>
  <si>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</si>
  <si>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</si>
  <si>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</si>
  <si>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</si>
  <si>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</si>
  <si>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</si>
  <si>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</si>
  <si>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</si>
  <si>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</si>
  <si>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</si>
  <si>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</si>
  <si>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</si>
  <si>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</si>
  <si>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</si>
  <si>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</si>
  <si>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</si>
  <si>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</si>
  <si>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</si>
  <si>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</si>
  <si>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</si>
  <si>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</si>
  <si>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</si>
  <si>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</si>
  <si>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</si>
  <si>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</si>
  <si>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</si>
  <si>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</si>
  <si>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</si>
  <si>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</si>
  <si>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</si>
  <si>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</si>
  <si>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</si>
  <si>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</si>
  <si>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</si>
  <si>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</si>
  <si>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</si>
  <si>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</si>
  <si>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</si>
  <si>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</si>
  <si>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</si>
  <si>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</si>
  <si>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</si>
  <si>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</si>
  <si>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</si>
  <si>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</si>
  <si>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</si>
  <si>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</si>
  <si>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</si>
  <si>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</si>
  <si>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</si>
  <si>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</si>
  <si>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</si>
  <si>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</si>
  <si>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</si>
  <si>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</si>
  <si>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</si>
  <si>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</si>
  <si>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</si>
  <si>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</si>
  <si>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</si>
  <si>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</si>
  <si>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</si>
  <si>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</si>
  <si>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</si>
  <si>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</si>
  <si>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</si>
  <si>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</si>
  <si>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</si>
  <si>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</si>
  <si>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</si>
  <si>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</si>
  <si>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</si>
  <si>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</si>
  <si>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</si>
  <si>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</si>
  <si>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</si>
  <si>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</si>
  <si>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</si>
  <si>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</si>
  <si>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</si>
  <si>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</si>
  <si>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</si>
  <si>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</si>
  <si>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</si>
  <si>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</si>
  <si>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</si>
  <si>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</si>
  <si>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</si>
  <si>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</si>
  <si>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</si>
  <si>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</si>
  <si>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</si>
  <si>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</si>
  <si>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</si>
  <si>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</si>
  <si>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</si>
  <si>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</si>
  <si>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</si>
  <si>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</si>
  <si>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</si>
  <si>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</si>
  <si>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</si>
  <si>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</si>
  <si>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</si>
  <si>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</si>
  <si>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</si>
  <si>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</si>
  <si>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</si>
  <si>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</si>
  <si>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</si>
  <si>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</si>
  <si>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</si>
  <si>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</si>
  <si>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</si>
  <si>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</si>
  <si>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</si>
  <si>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</si>
  <si>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</si>
  <si>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</si>
  <si>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</si>
  <si>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</si>
  <si>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</si>
  <si>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</si>
  <si>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</si>
  <si>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</si>
  <si>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</si>
  <si>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</si>
  <si>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</si>
  <si>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</si>
  <si>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</si>
  <si>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</si>
  <si>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</si>
  <si>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</si>
  <si>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</si>
  <si>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</si>
  <si>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</si>
  <si>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</si>
  <si>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</si>
  <si>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</si>
  <si>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</si>
  <si>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</si>
  <si>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</si>
  <si>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</si>
  <si>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</si>
  <si>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</si>
  <si>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</si>
  <si>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</si>
  <si>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</si>
  <si>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</si>
  <si>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</si>
  <si>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</si>
  <si>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</si>
  <si>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</si>
  <si>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</si>
  <si>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</si>
  <si>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</si>
  <si>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</si>
  <si>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</si>
  <si>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</si>
  <si>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</si>
  <si>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</si>
  <si>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</si>
  <si>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</si>
  <si>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</si>
  <si>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</si>
  <si>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</si>
  <si>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</si>
  <si>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</si>
  <si>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</si>
  <si>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</si>
  <si>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</si>
  <si>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</si>
  <si>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</si>
  <si>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</si>
  <si>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</si>
  <si>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</si>
  <si>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</si>
  <si>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</si>
  <si>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</si>
  <si>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</si>
  <si>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</si>
  <si>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</si>
  <si>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</si>
  <si>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</si>
  <si>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</si>
  <si>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</si>
  <si>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</si>
  <si>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</si>
  <si>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</si>
  <si>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</si>
  <si>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</si>
  <si>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</si>
  <si>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</si>
  <si>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</si>
  <si>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</si>
  <si>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</si>
  <si>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</si>
  <si>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</si>
  <si>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</si>
  <si>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</si>
  <si>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</si>
  <si>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</si>
  <si>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</si>
  <si>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</si>
  <si>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</si>
  <si>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</si>
  <si>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</si>
  <si>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</si>
  <si>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</si>
  <si>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</si>
  <si>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</si>
  <si>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</si>
  <si>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</si>
  <si>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</si>
  <si>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</si>
  <si>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</si>
  <si>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</si>
  <si>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</si>
  <si>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</si>
  <si>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</si>
  <si>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</si>
  <si>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</si>
  <si>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</si>
  <si>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</si>
  <si>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</si>
  <si>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</si>
  <si>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</si>
  <si>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</si>
  <si>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</si>
  <si>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</si>
  <si>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</si>
  <si>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</si>
  <si>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</si>
  <si>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</si>
  <si>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</si>
  <si>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</si>
  <si>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</si>
  <si>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</si>
  <si>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</si>
  <si>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</si>
  <si>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</si>
  <si>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</si>
  <si>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</si>
  <si>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</si>
  <si>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</si>
  <si>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</si>
  <si>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</si>
  <si>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</si>
  <si>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</si>
  <si>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</si>
  <si>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</si>
  <si>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</si>
  <si>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</si>
  <si>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</si>
  <si>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</si>
  <si>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</si>
  <si>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</si>
  <si>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</si>
  <si>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</si>
  <si>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</si>
  <si>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</si>
  <si>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</si>
  <si>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</si>
  <si>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</si>
  <si>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</si>
  <si>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</si>
  <si>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</si>
  <si>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</si>
  <si>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</si>
  <si>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</si>
  <si>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</si>
  <si>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</si>
  <si>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</si>
  <si>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</si>
  <si>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</si>
  <si>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</si>
  <si>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</si>
  <si>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</si>
  <si>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</si>
  <si>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</si>
  <si>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</si>
  <si>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</si>
  <si>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</si>
  <si>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</si>
  <si>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</si>
  <si>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</si>
  <si>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</si>
  <si>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</si>
  <si>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</si>
  <si>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</si>
  <si>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</si>
  <si>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</si>
  <si>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</si>
  <si>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</si>
  <si>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</si>
  <si>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</si>
  <si>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</si>
  <si>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</si>
  <si>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</si>
  <si>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</si>
  <si>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</si>
  <si>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</si>
  <si>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</si>
  <si>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</si>
  <si>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</si>
  <si>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</si>
  <si>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</si>
  <si>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</si>
  <si>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</si>
  <si>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</si>
  <si>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</si>
  <si>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</si>
  <si>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</si>
  <si>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</si>
  <si>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</si>
  <si>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</si>
  <si>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</si>
  <si>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</si>
  <si>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</si>
  <si>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</si>
  <si>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</si>
  <si>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</si>
  <si>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</si>
  <si>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</si>
  <si>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</si>
  <si>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</si>
  <si>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</si>
  <si>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</si>
  <si>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</si>
  <si>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</si>
  <si>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</si>
  <si>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</si>
  <si>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</si>
  <si>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</si>
  <si>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</si>
  <si>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</si>
  <si>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</si>
  <si>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</si>
  <si>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</si>
  <si>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</si>
  <si>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</si>
  <si>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</si>
  <si>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</si>
  <si>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</si>
  <si>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</si>
  <si>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</si>
  <si>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</si>
  <si>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</si>
  <si>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</si>
  <si>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</si>
  <si>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</si>
  <si>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</si>
  <si>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</si>
  <si>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</si>
  <si>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</si>
  <si>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</si>
  <si>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</si>
  <si>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</si>
  <si>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</si>
  <si>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</si>
  <si>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</si>
  <si>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</si>
  <si>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</si>
  <si>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</si>
  <si>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</si>
  <si>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</si>
  <si>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</si>
  <si>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</si>
  <si>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</si>
  <si>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</si>
  <si>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</si>
  <si>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</si>
  <si>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</si>
  <si>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</si>
  <si>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</si>
  <si>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</si>
  <si>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</si>
  <si>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</si>
  <si>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</si>
  <si>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</si>
  <si>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</si>
  <si>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</si>
  <si>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</si>
  <si>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</si>
  <si>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</si>
  <si>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</si>
  <si>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</si>
  <si>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</si>
  <si>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</si>
  <si>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</si>
  <si>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</si>
  <si>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</si>
  <si>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</si>
  <si>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</si>
  <si>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</si>
  <si>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</si>
  <si>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</si>
  <si>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</si>
  <si>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</si>
  <si>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</si>
  <si>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</si>
  <si>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</si>
  <si>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</si>
  <si>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</si>
  <si>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</si>
  <si>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</si>
  <si>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</si>
  <si>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</si>
  <si>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</si>
  <si>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</si>
  <si>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</si>
  <si>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</si>
  <si>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</si>
  <si>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</si>
  <si>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</si>
  <si>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</si>
  <si>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</si>
  <si>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</si>
  <si>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</si>
  <si>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</si>
  <si>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</si>
  <si>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</si>
  <si>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</si>
  <si>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</si>
  <si>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</si>
  <si>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</si>
  <si>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</si>
  <si>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</si>
  <si>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</si>
  <si>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</si>
  <si>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</si>
  <si>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</si>
  <si>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</si>
  <si>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</si>
  <si>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</si>
  <si>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</si>
  <si>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</si>
  <si>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</si>
  <si>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</si>
  <si>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</si>
  <si>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</si>
  <si>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</si>
  <si>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</si>
  <si>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</si>
  <si>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</si>
  <si>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</si>
  <si>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</si>
  <si>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</si>
  <si>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</si>
  <si>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</si>
  <si>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</si>
  <si>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</si>
  <si>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</si>
  <si>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</si>
  <si>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</si>
  <si>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</si>
  <si>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</si>
  <si>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</si>
  <si>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</si>
  <si>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</si>
  <si>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</si>
  <si>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</si>
  <si>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</si>
  <si>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</si>
  <si>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</si>
  <si>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</si>
  <si>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</si>
  <si>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</si>
  <si>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</si>
  <si>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</si>
  <si>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</si>
  <si>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</si>
  <si>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</si>
  <si>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</si>
  <si>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</si>
  <si>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</si>
  <si>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</si>
  <si>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</si>
  <si>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</si>
  <si>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</si>
  <si>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</si>
  <si>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</si>
  <si>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</si>
  <si>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</si>
  <si>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</si>
  <si>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</si>
  <si>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</si>
  <si>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</si>
  <si>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</si>
  <si>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</si>
  <si>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</si>
  <si>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</si>
  <si>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</si>
  <si>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</si>
  <si>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</si>
  <si>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</si>
  <si>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</si>
  <si>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</si>
  <si>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</si>
  <si>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</si>
  <si>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</si>
  <si>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</si>
  <si>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</si>
  <si>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</si>
  <si>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</si>
  <si>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</si>
  <si>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</si>
  <si>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</si>
  <si>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</si>
  <si>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</si>
  <si>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</si>
  <si>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</si>
  <si>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</si>
  <si>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</si>
  <si>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</si>
  <si>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</si>
  <si>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</si>
  <si>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</si>
  <si>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</si>
  <si>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</si>
  <si>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</si>
  <si>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</si>
  <si>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</si>
  <si>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</si>
  <si>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</si>
  <si>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</si>
  <si>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</si>
  <si>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</si>
  <si>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</si>
  <si>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</si>
  <si>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</si>
  <si>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</si>
  <si>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</si>
  <si>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</si>
  <si>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</si>
  <si>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</si>
  <si>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</si>
  <si>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</si>
  <si>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</si>
  <si>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</si>
  <si>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</si>
  <si>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</si>
  <si>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</si>
  <si>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</si>
  <si>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</si>
  <si>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</si>
  <si>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</si>
  <si>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</si>
  <si>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</si>
  <si>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</si>
  <si>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</si>
  <si>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</si>
  <si>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</si>
  <si>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</si>
  <si>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</si>
  <si>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</si>
  <si>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</si>
  <si>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</si>
  <si>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</si>
  <si>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</si>
  <si>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</si>
  <si>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</si>
  <si>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</si>
  <si>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</si>
  <si>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</si>
  <si>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</si>
  <si>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</si>
  <si>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</si>
  <si>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</si>
  <si>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</si>
  <si>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</si>
  <si>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</si>
  <si>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</si>
  <si>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</si>
  <si>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</si>
  <si>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</si>
  <si>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</si>
  <si>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</si>
  <si>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</si>
  <si>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</si>
  <si>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</si>
  <si>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</si>
  <si>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</si>
  <si>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</si>
  <si>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</si>
  <si>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</si>
  <si>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</si>
  <si>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</si>
  <si>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</si>
  <si>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</si>
  <si>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</si>
  <si>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</si>
  <si>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</si>
  <si>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</si>
  <si>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</si>
  <si>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</si>
  <si>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</si>
  <si>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</si>
  <si>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</si>
  <si>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</si>
  <si>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</si>
  <si>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</si>
  <si>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</si>
  <si>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</si>
  <si>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</si>
  <si>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</si>
  <si>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</si>
  <si>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</si>
  <si>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</si>
  <si>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</si>
  <si>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</si>
  <si>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</si>
  <si>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</si>
  <si>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</si>
  <si>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</si>
  <si>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</si>
  <si>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</si>
  <si>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</si>
  <si>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</si>
  <si>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</si>
  <si>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</si>
  <si>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</si>
  <si>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</si>
  <si>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</si>
  <si>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</si>
  <si>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</si>
  <si>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</si>
  <si>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</si>
  <si>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</si>
  <si>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</si>
  <si>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</si>
  <si>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</si>
  <si>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</si>
  <si>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</si>
  <si>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</si>
  <si>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</si>
  <si>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</si>
  <si>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</si>
  <si>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</si>
  <si>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</si>
  <si>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</si>
  <si>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</si>
  <si>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</si>
  <si>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</si>
  <si>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</si>
  <si>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</si>
  <si>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</si>
  <si>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</si>
  <si>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</si>
  <si>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</si>
  <si>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</si>
  <si>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</si>
  <si>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</si>
  <si>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</si>
  <si>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</si>
  <si>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</si>
  <si>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</si>
  <si>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</si>
  <si>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</si>
  <si>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</si>
  <si>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</si>
  <si>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</si>
  <si>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</si>
  <si>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</si>
  <si>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</si>
  <si>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</si>
  <si>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</si>
  <si>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</si>
  <si>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</si>
  <si>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</si>
  <si>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</si>
  <si>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</si>
  <si>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</si>
  <si>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</si>
  <si>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</si>
  <si>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</si>
  <si>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</si>
  <si>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</si>
  <si>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</si>
  <si>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</si>
  <si>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</si>
  <si>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</si>
  <si>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</si>
  <si>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</si>
  <si>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</si>
  <si>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</si>
  <si>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</si>
  <si>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</si>
  <si>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</si>
  <si>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</si>
  <si>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</si>
  <si>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</si>
  <si>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</si>
  <si>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</si>
  <si>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</si>
  <si>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</si>
  <si>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</si>
  <si>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</si>
  <si>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</si>
  <si>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</si>
  <si>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</si>
  <si>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</si>
  <si>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</si>
  <si>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</si>
  <si>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</si>
  <si>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</si>
  <si>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</si>
  <si>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</si>
  <si>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</si>
  <si>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</si>
  <si>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</si>
  <si>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</si>
  <si>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</si>
  <si>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</si>
  <si>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</si>
  <si>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</si>
  <si>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</si>
  <si>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</si>
  <si>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</si>
  <si>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</si>
  <si>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</si>
  <si>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</si>
  <si>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</si>
  <si>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</si>
  <si>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</si>
  <si>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</si>
  <si>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</si>
  <si>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</si>
  <si>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</si>
  <si>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</si>
  <si>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</si>
  <si>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</si>
  <si>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</si>
  <si>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</si>
  <si>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</si>
  <si>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</si>
  <si>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</si>
  <si>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</si>
  <si>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</si>
  <si>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</si>
  <si>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</si>
  <si>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</si>
  <si>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</si>
  <si>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</si>
  <si>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</si>
  <si>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</si>
  <si>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</si>
  <si>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</si>
  <si>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</si>
  <si>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</si>
  <si>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</si>
  <si>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</si>
  <si>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</si>
  <si>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</si>
  <si>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</si>
  <si>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</si>
  <si>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</si>
  <si>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</si>
  <si>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</si>
  <si>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</si>
  <si>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</si>
  <si>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</si>
  <si>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</si>
  <si>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</si>
  <si>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</si>
  <si>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</si>
  <si>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</si>
  <si>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</si>
  <si>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</si>
  <si>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</si>
  <si>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</si>
  <si>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</si>
  <si>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</si>
  <si>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</si>
  <si>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</si>
  <si>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</si>
  <si>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</si>
  <si>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</si>
  <si>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</si>
  <si>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</si>
  <si>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</si>
  <si>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</si>
  <si>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</si>
  <si>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</si>
  <si>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</si>
  <si>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</si>
  <si>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</si>
  <si>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</si>
  <si>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</si>
  <si>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</si>
  <si>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</si>
  <si>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</si>
  <si>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</si>
  <si>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</si>
  <si>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</si>
  <si>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</si>
  <si>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</si>
  <si>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</si>
  <si>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</si>
  <si>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</si>
  <si>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</si>
  <si>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</si>
  <si>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</si>
  <si>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</si>
  <si>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</si>
  <si>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</si>
  <si>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</si>
  <si>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</si>
  <si>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</si>
  <si>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</si>
  <si>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</si>
  <si>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</si>
  <si>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</si>
  <si>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</si>
  <si>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</si>
  <si>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</si>
  <si>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</si>
  <si>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</si>
  <si>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</si>
  <si>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</si>
  <si>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</si>
  <si>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</si>
  <si>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</si>
  <si>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</si>
  <si>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</si>
  <si>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</si>
  <si>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</si>
  <si>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</si>
  <si>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</si>
  <si>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</si>
  <si>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</si>
  <si>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</si>
  <si>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</si>
  <si>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</si>
  <si>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</si>
  <si>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</si>
  <si>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</si>
  <si>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</si>
  <si>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</si>
  <si>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</si>
  <si>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</si>
  <si>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</si>
  <si>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</si>
  <si>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</si>
  <si>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</si>
  <si>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</si>
  <si>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</si>
  <si>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</si>
  <si>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</si>
  <si>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</si>
  <si>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</si>
  <si>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</si>
  <si>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</si>
  <si>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</si>
  <si>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</si>
  <si>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</si>
  <si>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</si>
  <si>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</si>
  <si>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</si>
  <si>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</si>
  <si>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</si>
  <si>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</si>
  <si>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</si>
  <si>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</si>
  <si>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</si>
  <si>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</si>
  <si>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</si>
  <si>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</si>
  <si>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</si>
  <si>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</si>
  <si>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</si>
  <si>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</si>
  <si>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</si>
  <si>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</si>
  <si>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</si>
  <si>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</si>
  <si>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</si>
  <si>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</si>
  <si>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</si>
  <si>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</si>
  <si>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</si>
  <si>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</si>
  <si>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</si>
  <si>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</si>
  <si>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</si>
  <si>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</si>
  <si>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</si>
  <si>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</si>
  <si>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</si>
  <si>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</si>
  <si>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</si>
  <si>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</si>
  <si>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</si>
  <si>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</si>
  <si>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</si>
  <si>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</si>
  <si>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</si>
  <si>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</si>
  <si>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</si>
  <si>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</si>
  <si>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</si>
  <si>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</si>
  <si>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</si>
  <si>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</si>
  <si>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</si>
  <si>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</si>
  <si>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</si>
  <si>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</si>
  <si>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</si>
  <si>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</si>
  <si>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</si>
  <si>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</si>
  <si>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</si>
  <si>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</si>
  <si>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</si>
  <si>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</si>
  <si>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</si>
  <si>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</si>
  <si>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</si>
  <si>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</si>
  <si>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</si>
  <si>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</si>
  <si>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</si>
  <si>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</si>
  <si>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</si>
  <si>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</si>
  <si>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</si>
  <si>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</si>
  <si>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</si>
  <si>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</si>
  <si>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</si>
  <si>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</si>
  <si>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</si>
  <si>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</si>
  <si>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</si>
  <si>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</si>
  <si>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</si>
  <si>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</si>
  <si>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</si>
  <si>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</si>
  <si>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</si>
  <si>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</si>
  <si>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</si>
  <si>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</si>
  <si>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</si>
  <si>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</si>
  <si>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</si>
  <si>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</si>
  <si>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</si>
  <si>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</si>
  <si>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</si>
  <si>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</si>
  <si>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</si>
  <si>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</si>
  <si>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</si>
  <si>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</si>
  <si>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</si>
  <si>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</si>
  <si>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</si>
  <si>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</si>
  <si>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</si>
  <si>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</si>
  <si>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</si>
  <si>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</si>
  <si>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</si>
  <si>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</si>
  <si>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</si>
  <si>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</si>
  <si>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</si>
  <si>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</si>
  <si>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</si>
  <si>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</si>
  <si>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</si>
  <si>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</si>
  <si>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</si>
  <si>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</si>
  <si>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</si>
  <si>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</si>
  <si>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</si>
  <si>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</si>
  <si>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</si>
  <si>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</si>
  <si>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</si>
  <si>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</si>
  <si>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</si>
  <si>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</si>
  <si>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</si>
  <si>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</si>
  <si>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</si>
  <si>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</si>
  <si>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</si>
  <si>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</si>
  <si>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</si>
  <si>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</si>
  <si>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</si>
  <si>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</si>
  <si>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</si>
  <si>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</si>
  <si>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</si>
  <si>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</si>
  <si>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</si>
  <si>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</si>
  <si>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</si>
  <si>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</si>
  <si>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</si>
  <si>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</si>
  <si>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</si>
  <si>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</si>
  <si>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</si>
  <si>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</si>
  <si>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</si>
  <si>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</si>
  <si>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</si>
  <si>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</si>
  <si>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</si>
  <si>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</si>
  <si>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</si>
  <si>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</si>
  <si>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</si>
  <si>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</si>
  <si>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</si>
  <si>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</si>
  <si>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</si>
  <si>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</si>
  <si>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</si>
  <si>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</si>
  <si>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</si>
  <si>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</si>
  <si>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</si>
  <si>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</si>
  <si>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</si>
  <si>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</si>
  <si>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</si>
  <si>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</si>
  <si>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</si>
  <si>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</si>
  <si>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</si>
  <si>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</si>
  <si>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</si>
  <si>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</si>
  <si>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</si>
  <si>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</si>
  <si>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</si>
  <si>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</si>
  <si>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</si>
  <si>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</si>
  <si>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</si>
  <si>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</si>
  <si>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</si>
  <si>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</si>
  <si>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</si>
  <si>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</si>
  <si>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</si>
  <si>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</si>
  <si>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</si>
  <si>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</si>
  <si>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</si>
  <si>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</si>
  <si>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</si>
  <si>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</si>
  <si>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</si>
  <si>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</si>
  <si>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</si>
  <si>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</si>
  <si>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</si>
  <si>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</si>
  <si>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</si>
  <si>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</si>
  <si>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</si>
  <si>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</si>
  <si>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</si>
  <si>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</si>
  <si>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</si>
  <si>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</si>
  <si>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</si>
  <si>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</si>
  <si>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</si>
  <si>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</si>
  <si>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</si>
  <si>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</si>
  <si>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</si>
  <si>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</si>
  <si>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</si>
  <si>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</si>
  <si>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</si>
  <si>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</si>
  <si>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</si>
  <si>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</si>
  <si>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</si>
  <si>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</si>
  <si>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</si>
  <si>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</si>
  <si>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</si>
  <si>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</si>
  <si>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</si>
  <si>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</si>
  <si>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</si>
  <si>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</si>
  <si>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</si>
  <si>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</si>
  <si>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</si>
  <si>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</si>
  <si>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</si>
  <si>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</si>
  <si>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</si>
  <si>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</si>
  <si>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</si>
  <si>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</si>
  <si>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</si>
  <si>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</si>
  <si>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</si>
  <si>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</si>
  <si>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</si>
  <si>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</si>
  <si>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</si>
  <si>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</si>
  <si>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</si>
  <si>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</si>
  <si>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</si>
  <si>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</si>
  <si>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</si>
  <si>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</si>
  <si>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</si>
  <si>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</si>
  <si>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</si>
  <si>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</si>
  <si>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</si>
  <si>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</si>
  <si>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</si>
  <si>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</si>
  <si>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</si>
  <si>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</si>
  <si>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</si>
  <si>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</si>
  <si>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</si>
  <si>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</si>
  <si>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</si>
  <si>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</si>
  <si>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</si>
  <si>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</si>
  <si>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</si>
  <si>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</si>
  <si>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</si>
  <si>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</si>
  <si>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</si>
  <si>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</si>
  <si>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</si>
  <si>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</si>
  <si>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</si>
  <si>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</si>
  <si>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</si>
  <si>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</si>
  <si>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</si>
  <si>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</si>
  <si>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</si>
  <si>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</si>
  <si>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</si>
  <si>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</si>
  <si>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</si>
  <si>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</si>
  <si>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</si>
  <si>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</si>
  <si>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</si>
  <si>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</si>
  <si>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</si>
  <si>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</si>
  <si>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</si>
  <si>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</si>
  <si>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</si>
  <si>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</si>
  <si>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</si>
  <si>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</si>
  <si>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</si>
  <si>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</si>
  <si>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</si>
  <si>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</si>
  <si>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</si>
  <si>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</si>
  <si>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</si>
  <si>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</si>
  <si>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</si>
  <si>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</si>
  <si>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</si>
  <si>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</si>
  <si>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</si>
  <si>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</si>
  <si>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</si>
  <si>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</si>
  <si>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</si>
  <si>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</si>
  <si>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</si>
  <si>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</si>
  <si>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</si>
  <si>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</si>
  <si>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</si>
  <si>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</si>
  <si>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</si>
  <si>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</si>
  <si>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</si>
  <si>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</si>
  <si>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</si>
  <si>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</si>
  <si>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</si>
  <si>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</si>
  <si>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</si>
  <si>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</si>
  <si>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</si>
  <si>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</si>
  <si>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</si>
  <si>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</si>
  <si>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</si>
  <si>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</si>
  <si>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</si>
  <si>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</si>
  <si>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</si>
  <si>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</si>
  <si>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</si>
  <si>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</si>
  <si>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</si>
  <si>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</si>
  <si>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</si>
  <si>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</si>
  <si>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</si>
  <si>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</si>
  <si>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</si>
  <si>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</si>
  <si>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</si>
  <si>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</si>
  <si>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</si>
  <si>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</si>
  <si>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</si>
  <si>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</si>
  <si>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</si>
  <si>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</si>
  <si>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</si>
  <si>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</si>
  <si>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</si>
  <si>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</si>
  <si>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</si>
  <si>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</si>
  <si>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</si>
  <si>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</si>
  <si>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</si>
  <si>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</si>
  <si>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</si>
  <si>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</si>
  <si>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</si>
  <si>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</si>
  <si>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</si>
  <si>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</si>
  <si>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</si>
  <si>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</si>
  <si>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</si>
  <si>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</si>
  <si>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</si>
  <si>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</si>
  <si>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</si>
  <si>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</si>
  <si>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</si>
  <si>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</si>
  <si>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</si>
  <si>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</si>
  <si>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</si>
  <si>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</si>
  <si>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</si>
  <si>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</si>
  <si>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</si>
  <si>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</si>
  <si>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</si>
  <si>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</si>
  <si>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</si>
  <si>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</si>
  <si>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</si>
  <si>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</si>
  <si>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</si>
  <si>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</si>
  <si>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</si>
  <si>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</si>
  <si>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</si>
  <si>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</si>
  <si>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</si>
  <si>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</si>
  <si>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</si>
  <si>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</si>
  <si>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</si>
  <si>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</si>
  <si>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</si>
  <si>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</si>
  <si>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</si>
  <si>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</si>
  <si>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</si>
  <si>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</si>
  <si>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</si>
  <si>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</si>
  <si>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</si>
  <si>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</si>
  <si>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</si>
  <si>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</si>
  <si>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</si>
  <si>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</si>
  <si>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</si>
  <si>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</si>
  <si>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</si>
  <si>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</si>
  <si>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</si>
  <si>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</si>
  <si>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</si>
  <si>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</si>
  <si>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</si>
  <si>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</si>
  <si>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</si>
  <si>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</si>
  <si>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</si>
  <si>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</si>
  <si>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</si>
  <si>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</si>
  <si>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</si>
  <si>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</si>
  <si>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</si>
  <si>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</si>
  <si>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</si>
  <si>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</si>
  <si>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</si>
  <si>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</si>
  <si>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</si>
  <si>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</si>
  <si>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</si>
  <si>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</si>
  <si>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</si>
  <si>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</si>
  <si>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</si>
  <si>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</si>
  <si>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</si>
  <si>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</si>
  <si>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</si>
  <si>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</si>
  <si>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</si>
  <si>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</si>
  <si>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</si>
  <si>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</si>
  <si>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</si>
  <si>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</si>
  <si>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</si>
  <si>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</si>
  <si>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</si>
  <si>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</si>
  <si>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</si>
  <si>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</si>
  <si>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</si>
  <si>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</si>
  <si>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</si>
  <si>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</si>
  <si>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</si>
  <si>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</si>
  <si>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</si>
  <si>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</si>
  <si>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</si>
  <si>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</si>
  <si>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</si>
  <si>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</si>
  <si>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</si>
  <si>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</si>
  <si>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</si>
  <si>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</si>
  <si>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</si>
  <si>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</si>
  <si>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</si>
  <si>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</si>
  <si>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</si>
  <si>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</si>
  <si>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</si>
  <si>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</si>
  <si>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</si>
  <si>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</si>
  <si>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</si>
  <si>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</si>
  <si>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</si>
  <si>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</si>
  <si>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</si>
  <si>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</si>
  <si>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</si>
  <si>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</si>
  <si>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</si>
  <si>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</si>
  <si>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</si>
  <si>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</si>
  <si>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</si>
  <si>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</si>
  <si>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</si>
  <si>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</si>
  <si>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</si>
  <si>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</si>
  <si>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</si>
  <si>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</si>
  <si>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</si>
  <si>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</si>
  <si>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</si>
  <si>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</si>
  <si>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</si>
  <si>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</si>
  <si>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</si>
  <si>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</si>
  <si>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</si>
  <si>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</si>
  <si>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</si>
  <si>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</si>
  <si>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</si>
  <si>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</si>
  <si>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</si>
  <si>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</si>
  <si>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</si>
  <si>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</si>
  <si>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</si>
  <si>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</si>
  <si>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</si>
  <si>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</si>
  <si>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</si>
  <si>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</si>
  <si>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</si>
  <si>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</si>
  <si>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</si>
  <si>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</si>
  <si>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</si>
  <si>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</si>
  <si>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</si>
  <si>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</si>
  <si>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</si>
  <si>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</si>
  <si>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</si>
  <si>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</si>
  <si>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</si>
  <si>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</si>
  <si>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</si>
  <si>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</si>
  <si>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</si>
  <si>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</si>
  <si>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</si>
  <si>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</si>
  <si>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</si>
  <si>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</si>
  <si>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</si>
  <si>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</si>
  <si>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</si>
  <si>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</si>
  <si>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</si>
  <si>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</si>
  <si>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</si>
  <si>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</si>
  <si>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</si>
  <si>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</si>
  <si>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</si>
  <si>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</si>
  <si>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</si>
  <si>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</si>
  <si>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</si>
  <si>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</si>
  <si>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</si>
  <si>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</si>
  <si>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</si>
  <si>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</si>
  <si>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</si>
  <si>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</si>
  <si>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</si>
  <si>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</si>
  <si>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</si>
  <si>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</si>
  <si>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</si>
  <si>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</si>
  <si>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</si>
  <si>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</si>
  <si>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</si>
  <si>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</si>
  <si>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</si>
  <si>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</si>
  <si>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</si>
  <si>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</si>
  <si>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</si>
  <si>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</si>
  <si>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</si>
  <si>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</si>
  <si>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</si>
  <si>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</si>
  <si>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</si>
  <si>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</si>
  <si>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</si>
  <si>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</si>
  <si>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</si>
  <si>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</si>
  <si>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</si>
  <si>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</si>
  <si>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</si>
  <si>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</si>
  <si>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</si>
  <si>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</si>
  <si>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</si>
  <si>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</si>
  <si>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</si>
  <si>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</si>
  <si>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</si>
  <si>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</si>
  <si>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</si>
  <si>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</si>
  <si>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</si>
  <si>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</si>
  <si>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</si>
  <si>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</si>
  <si>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</si>
  <si>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</si>
  <si>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</si>
  <si>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</si>
  <si>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</si>
  <si>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</si>
  <si>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</si>
  <si>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</si>
  <si>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</si>
  <si>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</si>
  <si>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</si>
  <si>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</si>
  <si>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</si>
  <si>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</si>
  <si>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</si>
  <si>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</si>
  <si>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</si>
  <si>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</si>
  <si>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</si>
  <si>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</si>
  <si>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</si>
  <si>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</si>
  <si>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</si>
  <si>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</si>
  <si>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</si>
  <si>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</si>
  <si>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</si>
  <si>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</si>
  <si>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</si>
  <si>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</si>
  <si>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</si>
  <si>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</si>
  <si>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</si>
  <si>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</si>
  <si>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</si>
  <si>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</si>
  <si>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</si>
  <si>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</si>
  <si>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</si>
  <si>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</si>
  <si>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</si>
  <si>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</si>
  <si>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</si>
  <si>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</si>
  <si>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</si>
  <si>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</si>
  <si>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</si>
  <si>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</si>
  <si>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</si>
  <si>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</si>
  <si>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</si>
  <si>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</si>
  <si>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</si>
  <si>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</si>
  <si>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</si>
  <si>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</si>
  <si>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</si>
  <si>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</si>
  <si>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</si>
  <si>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</si>
  <si>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</si>
  <si>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</si>
  <si>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</si>
  <si>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</si>
  <si>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</si>
  <si>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</si>
  <si>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</si>
  <si>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</si>
  <si>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</si>
  <si>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</si>
  <si>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</si>
  <si>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</si>
  <si>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</si>
  <si>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</si>
  <si>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</si>
  <si>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</si>
  <si>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</si>
  <si>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</si>
  <si>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</si>
  <si>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</si>
  <si>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</si>
  <si>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</si>
  <si>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</si>
  <si>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</si>
  <si>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</si>
  <si>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</si>
  <si>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</si>
  <si>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</si>
  <si>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</si>
  <si>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</si>
  <si>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</si>
  <si>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</si>
  <si>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</si>
  <si>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</si>
  <si>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</si>
  <si>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</si>
  <si>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</si>
  <si>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</si>
  <si>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</si>
  <si>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</si>
  <si>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</si>
  <si>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</si>
  <si>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</si>
  <si>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</si>
  <si>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</si>
  <si>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</si>
  <si>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</si>
  <si>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</si>
  <si>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</si>
  <si>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</si>
  <si>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</si>
  <si>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</si>
  <si>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</si>
  <si>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</si>
  <si>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</si>
  <si>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</si>
  <si>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</si>
  <si>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</si>
  <si>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</si>
  <si>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</si>
  <si>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</si>
  <si>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</si>
  <si>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</si>
  <si>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</si>
  <si>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</si>
  <si>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</si>
  <si>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</si>
  <si>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</si>
  <si>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</si>
  <si>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</si>
  <si>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</si>
  <si>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</si>
  <si>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</si>
  <si>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</si>
  <si>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</si>
  <si>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</si>
  <si>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</si>
  <si>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</si>
  <si>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</si>
  <si>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</si>
  <si>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</si>
  <si>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</si>
  <si>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</si>
  <si>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</si>
  <si>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</si>
  <si>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</si>
  <si>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</si>
  <si>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</si>
  <si>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</si>
  <si>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</si>
  <si>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</si>
  <si>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</si>
  <si>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</si>
  <si>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</si>
  <si>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</si>
  <si>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</si>
  <si>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</si>
  <si>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</si>
  <si>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</si>
  <si>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</si>
  <si>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</si>
  <si>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</si>
  <si>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</si>
  <si>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</si>
  <si>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</si>
  <si>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</si>
  <si>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</si>
  <si>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</si>
  <si>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</si>
  <si>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</si>
  <si>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</si>
  <si>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</si>
  <si>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</si>
  <si>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</si>
  <si>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</si>
  <si>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</si>
  <si>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</si>
  <si>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</si>
  <si>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</si>
  <si>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</si>
  <si>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</si>
  <si>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</si>
  <si>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</si>
  <si>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</si>
  <si>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</si>
  <si>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</si>
  <si>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</si>
  <si>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</si>
  <si>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</si>
  <si>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</si>
  <si>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</si>
  <si>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</si>
  <si>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</si>
  <si>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</si>
  <si>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</si>
  <si>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</si>
  <si>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</si>
  <si>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</si>
  <si>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</si>
  <si>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</si>
  <si>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</si>
  <si>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</si>
  <si>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</si>
  <si>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</si>
  <si>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</si>
  <si>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</si>
  <si>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</si>
  <si>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</si>
  <si>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</si>
  <si>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</si>
  <si>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</si>
  <si>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</si>
  <si>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</si>
  <si>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</si>
  <si>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</si>
  <si>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</si>
  <si>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</si>
  <si>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</si>
  <si>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</si>
  <si>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</si>
  <si>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</si>
  <si>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</si>
  <si>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</si>
  <si>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</si>
  <si>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</si>
  <si>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</si>
  <si>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</si>
  <si>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</si>
  <si>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</si>
  <si>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</si>
  <si>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</si>
  <si>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</si>
  <si>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</si>
  <si>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</si>
  <si>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</si>
  <si>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</si>
  <si>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</si>
  <si>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</si>
  <si>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</si>
  <si>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</si>
  <si>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</si>
  <si>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</si>
  <si>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</si>
  <si>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</si>
  <si>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</si>
  <si>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</si>
  <si>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</si>
  <si>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</si>
  <si>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</si>
  <si>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</si>
  <si>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</si>
  <si>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</si>
  <si>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</si>
  <si>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</si>
  <si>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</si>
  <si>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</si>
  <si>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</si>
  <si>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</si>
  <si>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</si>
  <si>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</si>
  <si>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</si>
  <si>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</si>
  <si>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</si>
  <si>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</si>
  <si>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</si>
  <si>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</si>
  <si>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</si>
  <si>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</si>
  <si>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</si>
  <si>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</si>
  <si>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</si>
  <si>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</si>
  <si>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</si>
  <si>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</si>
  <si>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</si>
  <si>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</si>
  <si>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</si>
  <si>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</si>
  <si>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</si>
  <si>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</si>
  <si>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</si>
  <si>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</si>
  <si>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</si>
  <si>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</si>
  <si>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</si>
  <si>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</si>
  <si>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</si>
  <si>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</si>
  <si>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</si>
  <si>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</si>
  <si>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</si>
  <si>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</si>
  <si>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</si>
  <si>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</si>
  <si>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</si>
  <si>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</si>
  <si>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</si>
  <si>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</si>
  <si>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</si>
  <si>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</si>
  <si>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</si>
  <si>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</si>
  <si>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</si>
  <si>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</si>
  <si>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</si>
  <si>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</si>
  <si>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</si>
  <si>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</si>
  <si>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</si>
  <si>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</si>
  <si>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</si>
  <si>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</si>
  <si>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</si>
  <si>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</si>
  <si>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</si>
  <si>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</si>
  <si>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</si>
  <si>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</si>
  <si>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</si>
  <si>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</si>
  <si>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</si>
  <si>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</si>
  <si>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</si>
  <si>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</si>
  <si>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</si>
  <si>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</si>
  <si>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</si>
  <si>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</si>
  <si>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</si>
  <si>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</si>
  <si>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</si>
  <si>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</si>
  <si>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</si>
  <si>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</si>
  <si>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</si>
  <si>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</si>
  <si>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</si>
  <si>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</si>
  <si>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</si>
  <si>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</si>
  <si>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</si>
  <si>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</si>
  <si>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</si>
  <si>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</si>
  <si>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</si>
  <si>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</si>
  <si>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</si>
  <si>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</si>
  <si>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</si>
  <si>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</si>
  <si>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</si>
  <si>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</si>
  <si>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</si>
  <si>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</si>
  <si>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</si>
  <si>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</si>
  <si>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</si>
  <si>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</si>
  <si>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</si>
  <si>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</si>
  <si>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</si>
  <si>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</si>
  <si>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</si>
  <si>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</si>
  <si>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</si>
  <si>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</si>
  <si>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</si>
  <si>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</si>
  <si>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</si>
  <si>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</si>
  <si>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</si>
  <si>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</si>
  <si>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</si>
  <si>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</si>
  <si>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</si>
  <si>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</si>
  <si>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</si>
  <si>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</si>
  <si>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</si>
  <si>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</si>
  <si>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</si>
  <si>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</si>
  <si>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</si>
  <si>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</si>
  <si>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</si>
  <si>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</si>
  <si>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</si>
  <si>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</si>
  <si>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</si>
  <si>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</si>
  <si>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</si>
  <si>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</si>
  <si>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</si>
  <si>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</si>
  <si>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</si>
  <si>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</si>
  <si>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</si>
  <si>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</si>
  <si>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</si>
  <si>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</si>
  <si>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</si>
  <si>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</si>
  <si>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</si>
  <si>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</si>
  <si>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</si>
  <si>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</si>
  <si>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</si>
  <si>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</si>
  <si>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</si>
  <si>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</si>
  <si>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</si>
  <si>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</si>
  <si>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</si>
  <si>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</si>
  <si>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</si>
  <si>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</si>
  <si>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</si>
  <si>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</si>
  <si>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</si>
  <si>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</si>
  <si>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</si>
  <si>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</si>
  <si>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</si>
  <si>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</si>
  <si>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</si>
  <si>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</si>
  <si>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</si>
  <si>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</si>
  <si>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</si>
  <si>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</si>
  <si>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</si>
  <si>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</si>
  <si>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</si>
  <si>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</si>
  <si>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</si>
  <si>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</si>
  <si>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</si>
  <si>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</si>
  <si>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</si>
  <si>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</si>
  <si>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</si>
  <si>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</si>
  <si>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</si>
  <si>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</si>
  <si>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</si>
  <si>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</si>
  <si>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</si>
  <si>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</si>
  <si>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</si>
  <si>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</si>
  <si>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</si>
  <si>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</si>
  <si>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</si>
  <si>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</si>
  <si>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</si>
  <si>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</si>
  <si>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</si>
  <si>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</si>
  <si>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</si>
  <si>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</si>
  <si>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</si>
  <si>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</si>
  <si>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</si>
  <si>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</si>
  <si>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</si>
  <si>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</si>
  <si>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</si>
  <si>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</si>
  <si>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</si>
  <si>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</si>
  <si>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</si>
  <si>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</si>
  <si>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</si>
  <si>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</si>
  <si>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</si>
  <si>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</si>
  <si>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</si>
  <si>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</si>
  <si>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</si>
  <si>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</si>
  <si>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</si>
  <si>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</si>
  <si>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</si>
  <si>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</si>
  <si>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</si>
  <si>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</si>
  <si>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</si>
  <si>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</si>
  <si>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</si>
  <si>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</si>
  <si>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</si>
  <si>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</si>
  <si>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</si>
  <si>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</si>
  <si>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</si>
  <si>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</si>
  <si>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</si>
  <si>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</si>
  <si>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</si>
  <si>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</si>
  <si>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</si>
  <si>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</si>
  <si>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</si>
  <si>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</si>
  <si>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</si>
  <si>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</si>
  <si>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</si>
  <si>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</si>
  <si>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</si>
  <si>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</si>
  <si>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</si>
  <si>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</si>
  <si>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</si>
  <si>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</si>
  <si>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</si>
  <si>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</si>
  <si>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</si>
  <si>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</si>
  <si>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</si>
  <si>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</si>
  <si>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</si>
  <si>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</si>
  <si>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</si>
  <si>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</si>
  <si>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</si>
  <si>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</si>
  <si>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</si>
  <si>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</si>
  <si>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</si>
  <si>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</si>
  <si>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</si>
  <si>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</si>
  <si>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</si>
  <si>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</si>
  <si>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</si>
  <si>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</si>
  <si>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</si>
  <si>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</si>
  <si>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</si>
  <si>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</si>
  <si>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</si>
  <si>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</si>
  <si>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</si>
  <si>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</si>
  <si>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</si>
  <si>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</si>
  <si>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</si>
  <si>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</si>
  <si>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</si>
  <si>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</si>
  <si>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</si>
  <si>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</si>
  <si>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</si>
  <si>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</si>
  <si>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</si>
  <si>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</si>
  <si>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</si>
  <si>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</si>
  <si>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</si>
  <si>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</si>
  <si>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</si>
  <si>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</si>
  <si>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</si>
  <si>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</si>
  <si>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</si>
  <si>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</si>
  <si>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</si>
  <si>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</si>
  <si>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</si>
  <si>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</si>
  <si>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</si>
  <si>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</si>
  <si>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</si>
  <si>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</si>
  <si>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</si>
  <si>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</si>
  <si>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</si>
  <si>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</si>
  <si>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</si>
  <si>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</si>
  <si>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</si>
  <si>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</si>
  <si>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</si>
  <si>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</si>
  <si>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</si>
  <si>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</si>
  <si>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</si>
  <si>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</si>
  <si>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</si>
  <si>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</si>
  <si>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</si>
  <si>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</si>
  <si>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</si>
  <si>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</si>
  <si>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</si>
  <si>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</si>
  <si>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</si>
  <si>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</si>
  <si>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</si>
  <si>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</si>
  <si>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</si>
  <si>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</si>
  <si>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</si>
  <si>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</si>
  <si>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</si>
  <si>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</si>
  <si>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</si>
  <si>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</si>
  <si>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</si>
  <si>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</si>
  <si>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</si>
  <si>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</si>
  <si>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</si>
  <si>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</si>
  <si>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</si>
  <si>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</si>
  <si>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</si>
  <si>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</si>
  <si>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</si>
  <si>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</si>
  <si>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</si>
  <si>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</si>
  <si>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</si>
  <si>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</si>
  <si>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</si>
  <si>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</si>
  <si>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</si>
  <si>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</si>
  <si>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</si>
  <si>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</si>
  <si>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</si>
  <si>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</si>
  <si>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</si>
  <si>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</si>
  <si>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</si>
  <si>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</si>
  <si>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</si>
  <si>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</si>
  <si>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</si>
  <si>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</si>
  <si>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</si>
  <si>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</si>
  <si>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</si>
  <si>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</si>
  <si>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</si>
  <si>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</si>
  <si>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</si>
  <si>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</si>
  <si>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</si>
  <si>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</si>
  <si>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</si>
  <si>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</si>
  <si>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</si>
  <si>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</si>
  <si>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</si>
  <si>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</si>
  <si>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</si>
  <si>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</si>
  <si>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</si>
  <si>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</si>
  <si>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</si>
  <si>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</si>
  <si>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</si>
  <si>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</si>
  <si>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</si>
  <si>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</si>
  <si>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</si>
  <si>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</si>
  <si>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</si>
  <si>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</si>
  <si>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</si>
  <si>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</si>
  <si>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</si>
  <si>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</si>
  <si>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</si>
  <si>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</si>
  <si>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</si>
  <si>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</si>
  <si>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</si>
  <si>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</si>
  <si>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</si>
  <si>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</si>
  <si>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</si>
  <si>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</si>
  <si>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</si>
  <si>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</si>
  <si>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</si>
  <si>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</si>
  <si>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</si>
  <si>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</si>
  <si>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</si>
  <si>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</si>
  <si>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</si>
  <si>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</si>
  <si>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</si>
  <si>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</si>
  <si>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</si>
  <si>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</si>
  <si>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</si>
  <si>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</si>
  <si>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</si>
  <si>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</si>
  <si>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</si>
  <si>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</si>
  <si>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</si>
  <si>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</si>
  <si>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</si>
  <si>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</si>
  <si>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</si>
  <si>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</si>
  <si>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</si>
  <si>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</si>
  <si>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</si>
  <si>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</si>
  <si>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</si>
  <si>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</si>
  <si>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</si>
  <si>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</si>
  <si>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</si>
  <si>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</si>
  <si>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</si>
  <si>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</si>
  <si>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</si>
  <si>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</si>
  <si>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</si>
  <si>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</si>
  <si>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</si>
  <si>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</si>
  <si>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</si>
  <si>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</si>
  <si>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</si>
  <si>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</si>
  <si>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</si>
  <si>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</si>
  <si>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</si>
  <si>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</si>
  <si>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</si>
  <si>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</si>
  <si>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</si>
  <si>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</si>
  <si>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</si>
  <si>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</si>
  <si>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</si>
  <si>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</si>
  <si>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</si>
  <si>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</si>
  <si>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</si>
  <si>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</si>
  <si>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</si>
  <si>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</si>
  <si>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</si>
  <si>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</si>
  <si>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</si>
  <si>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</si>
  <si>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</si>
  <si>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</si>
  <si>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</si>
  <si>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</si>
  <si>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</si>
  <si>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</si>
  <si>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</si>
  <si>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</si>
  <si>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</si>
  <si>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</si>
  <si>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</si>
  <si>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</si>
  <si>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</si>
  <si>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</si>
  <si>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</si>
  <si>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</si>
  <si>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</si>
  <si>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</si>
  <si>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</si>
  <si>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</si>
  <si>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</si>
  <si>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</si>
  <si>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</si>
  <si>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</si>
  <si>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</si>
  <si>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</si>
  <si>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</si>
  <si>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</si>
  <si>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</si>
  <si>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</si>
  <si>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</si>
  <si>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</si>
  <si>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</si>
  <si>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</si>
  <si>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</si>
  <si>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</si>
  <si>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</si>
  <si>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</si>
  <si>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</si>
  <si>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</si>
  <si>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</si>
  <si>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</si>
  <si>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</si>
  <si>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</si>
  <si>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</si>
  <si>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</si>
  <si>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</si>
  <si>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</si>
  <si>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</si>
  <si>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</si>
  <si>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</si>
  <si>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</si>
  <si>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</si>
  <si>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</si>
  <si>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</si>
  <si>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</si>
  <si>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</si>
  <si>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</si>
  <si>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</si>
  <si>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</si>
  <si>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</si>
  <si>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</si>
  <si>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</si>
  <si>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</si>
  <si>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</si>
  <si>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</si>
  <si>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</si>
  <si>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</si>
  <si>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</si>
  <si>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</si>
  <si>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</si>
  <si>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</si>
  <si>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</si>
  <si>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</si>
  <si>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</si>
  <si>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</si>
  <si>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</si>
  <si>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</si>
  <si>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</si>
  <si>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</si>
  <si>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</si>
  <si>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</si>
  <si>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</si>
  <si>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</si>
  <si>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</si>
  <si>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</si>
  <si>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</si>
  <si>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</si>
  <si>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</si>
  <si>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</si>
  <si>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</si>
  <si>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</si>
  <si>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</si>
  <si>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</si>
  <si>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</si>
  <si>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</si>
  <si>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</si>
  <si>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</si>
  <si>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</si>
  <si>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</si>
  <si>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</si>
  <si>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</si>
  <si>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</si>
  <si>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</si>
  <si>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</si>
  <si>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</si>
  <si>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</si>
  <si>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</si>
  <si>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</si>
  <si>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</si>
  <si>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</si>
  <si>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</si>
  <si>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</si>
  <si>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</si>
  <si>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</si>
  <si>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</si>
  <si>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</si>
  <si>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</si>
  <si>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</si>
  <si>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</si>
  <si>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</si>
  <si>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</si>
  <si>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</si>
  <si>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</si>
  <si>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</si>
  <si>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</si>
  <si>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</si>
  <si>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</si>
  <si>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</si>
  <si>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</si>
  <si>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</si>
  <si>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</si>
  <si>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</si>
  <si>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</si>
  <si>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</si>
  <si>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</si>
  <si>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</si>
  <si>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</si>
  <si>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</si>
  <si>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</si>
  <si>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</si>
  <si>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</si>
  <si>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</si>
  <si>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</si>
  <si>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</si>
  <si>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</si>
  <si>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</si>
  <si>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</si>
  <si>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</si>
  <si>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</si>
  <si>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</si>
  <si>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</si>
  <si>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</si>
  <si>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</si>
  <si>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</si>
  <si>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</si>
  <si>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</si>
  <si>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</si>
  <si>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</si>
  <si>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</si>
  <si>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</si>
  <si>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</si>
  <si>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</si>
  <si>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</si>
  <si>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</si>
  <si>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</si>
  <si>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</si>
  <si>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</si>
  <si>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</si>
  <si>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</si>
  <si>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</si>
  <si>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</si>
  <si>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</si>
  <si>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</si>
  <si>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</si>
  <si>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</si>
  <si>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</si>
  <si>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</si>
  <si>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</si>
  <si>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</si>
  <si>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</si>
  <si>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</si>
  <si>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</si>
  <si>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</si>
  <si>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</si>
  <si>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</si>
  <si>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</si>
  <si>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</si>
  <si>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</si>
  <si>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</si>
  <si>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</si>
  <si>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</si>
  <si>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</si>
  <si>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</si>
  <si>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</si>
  <si>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</si>
  <si>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</si>
  <si>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</si>
  <si>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</si>
  <si>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</si>
  <si>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</si>
  <si>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</si>
  <si>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</si>
  <si>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</si>
  <si>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</si>
  <si>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</si>
  <si>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</si>
  <si>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</si>
  <si>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</si>
  <si>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</si>
  <si>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</si>
  <si>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</si>
  <si>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</si>
  <si>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</si>
  <si>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</si>
  <si>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</si>
  <si>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</si>
  <si>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</si>
  <si>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</si>
  <si>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</si>
  <si>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</si>
  <si>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</si>
  <si>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</si>
  <si>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</si>
  <si>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</si>
  <si>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</si>
  <si>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</si>
  <si>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</si>
  <si>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</si>
  <si>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</si>
  <si>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</si>
  <si>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</si>
  <si>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</si>
  <si>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</si>
  <si>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</si>
  <si>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</si>
  <si>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</si>
  <si>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</si>
  <si>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</si>
  <si>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</si>
  <si>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</si>
  <si>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</si>
  <si>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</si>
  <si>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</si>
  <si>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</si>
  <si>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</si>
  <si>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</si>
  <si>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</si>
  <si>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</si>
  <si>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</si>
  <si>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</si>
  <si>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</si>
  <si>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</si>
  <si>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</si>
  <si>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</si>
  <si>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</si>
  <si>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</si>
  <si>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</si>
  <si>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</si>
  <si>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</si>
  <si>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</si>
  <si>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</si>
  <si>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</si>
  <si>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</si>
  <si>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</si>
  <si>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</si>
  <si>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</si>
  <si>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</si>
  <si>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</si>
  <si>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</si>
  <si>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</si>
  <si>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</si>
  <si>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</si>
  <si>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</si>
  <si>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</si>
  <si>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</si>
  <si>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</si>
  <si>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</si>
  <si>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</si>
  <si>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</si>
  <si>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</si>
  <si>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</si>
  <si>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</si>
  <si>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</si>
  <si>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</si>
  <si>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</si>
  <si>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</si>
  <si>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</si>
  <si>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</si>
  <si>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</si>
  <si>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</si>
  <si>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</si>
  <si>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</si>
  <si>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</si>
  <si>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</si>
  <si>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</si>
  <si>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</si>
  <si>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</si>
  <si>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</si>
  <si>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</si>
  <si>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</si>
  <si>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</si>
  <si>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</si>
  <si>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</si>
  <si>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</si>
  <si>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</si>
  <si>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</si>
  <si>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</si>
  <si>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</si>
  <si>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</si>
  <si>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</si>
  <si>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</si>
  <si>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</si>
  <si>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</si>
  <si>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</si>
  <si>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</si>
  <si>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</si>
  <si>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</si>
  <si>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</si>
  <si>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</si>
  <si>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</si>
  <si>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</si>
  <si>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</si>
  <si>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</si>
  <si>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</si>
  <si>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</si>
  <si>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</si>
  <si>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</si>
  <si>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</si>
  <si>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</si>
  <si>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</si>
  <si>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</si>
  <si>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</si>
  <si>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</si>
  <si>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</si>
  <si>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</si>
  <si>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</si>
  <si>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</si>
  <si>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</si>
  <si>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</si>
  <si>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</si>
  <si>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</si>
  <si>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</si>
  <si>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</si>
  <si>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</si>
  <si>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</si>
  <si>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</si>
  <si>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</si>
  <si>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</si>
  <si>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</si>
  <si>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</si>
  <si>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</si>
  <si>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</si>
  <si>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</si>
  <si>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</si>
  <si>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</si>
  <si>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</si>
  <si>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</si>
  <si>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</si>
  <si>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</si>
  <si>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</si>
  <si>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</si>
  <si>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</si>
  <si>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</si>
  <si>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</si>
  <si>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</si>
  <si>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</si>
  <si>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</si>
  <si>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</si>
  <si>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</si>
  <si>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</si>
  <si>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</si>
  <si>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</si>
  <si>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</si>
  <si>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</si>
  <si>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</si>
  <si>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</si>
  <si>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</si>
  <si>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</si>
  <si>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</si>
  <si>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</si>
  <si>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</si>
  <si>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</si>
  <si>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</si>
  <si>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</si>
  <si>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</si>
  <si>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</si>
  <si>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</si>
  <si>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</si>
  <si>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</si>
  <si>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</si>
  <si>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</si>
  <si>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</si>
  <si>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</si>
  <si>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</si>
  <si>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</si>
  <si>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</si>
  <si>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</si>
  <si>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</si>
  <si>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</si>
  <si>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</si>
  <si>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</si>
  <si>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</si>
  <si>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</si>
  <si>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</si>
  <si>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</si>
  <si>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</si>
  <si>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</si>
  <si>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</si>
  <si>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</si>
  <si>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</si>
  <si>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</si>
  <si>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</si>
  <si>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</si>
  <si>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</si>
  <si>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</si>
  <si>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</si>
  <si>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</si>
  <si>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</si>
  <si>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</si>
  <si>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</si>
  <si>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</si>
  <si>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</si>
  <si>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</si>
  <si>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</si>
  <si>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</si>
  <si>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</si>
  <si>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</si>
  <si>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</si>
  <si>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</si>
  <si>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</si>
  <si>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</si>
  <si>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</si>
  <si>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</si>
  <si>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</si>
  <si>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</si>
  <si>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</si>
  <si>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</si>
  <si>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</si>
  <si>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</si>
  <si>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</si>
  <si>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</si>
  <si>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</si>
  <si>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</si>
  <si>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</si>
  <si>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</si>
  <si>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</si>
  <si>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</si>
  <si>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</si>
  <si>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</si>
  <si>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</si>
  <si>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</si>
  <si>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</si>
  <si>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</si>
  <si>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</si>
  <si>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</si>
  <si>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</si>
  <si>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</si>
  <si>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</si>
  <si>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</si>
  <si>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</si>
  <si>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</si>
  <si>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</si>
  <si>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</si>
  <si>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</si>
  <si>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</si>
  <si>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</si>
  <si>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</si>
  <si>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</si>
  <si>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</si>
  <si>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</si>
  <si>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</si>
  <si>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</si>
  <si>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</si>
  <si>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</si>
  <si>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</si>
  <si>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</si>
  <si>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</si>
  <si>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</si>
  <si>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</si>
  <si>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</si>
  <si>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</si>
  <si>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</si>
  <si>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</si>
  <si>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</si>
  <si>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</si>
  <si>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</si>
  <si>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</si>
  <si>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</si>
  <si>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</si>
  <si>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</si>
  <si>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</si>
  <si>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</si>
  <si>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</si>
  <si>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</si>
  <si>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</si>
  <si>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</si>
  <si>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</si>
  <si>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</si>
  <si>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</si>
  <si>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</si>
  <si>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</si>
  <si>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</si>
  <si>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</si>
  <si>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</si>
  <si>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</si>
  <si>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</si>
  <si>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</si>
  <si>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</si>
  <si>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</si>
  <si>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</si>
  <si>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</si>
  <si>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</si>
  <si>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</si>
  <si>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</si>
  <si>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</si>
  <si>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</si>
  <si>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</si>
  <si>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</si>
  <si>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</si>
  <si>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</si>
  <si>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</si>
  <si>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</si>
  <si>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</si>
  <si>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</si>
  <si>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</si>
  <si>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</si>
  <si>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</si>
  <si>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</si>
  <si>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</si>
  <si>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</si>
  <si>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</si>
  <si>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</si>
  <si>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</si>
  <si>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</si>
  <si>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</si>
  <si>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</si>
  <si>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</si>
  <si>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</si>
  <si>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</si>
  <si>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</si>
  <si>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</si>
  <si>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</si>
  <si>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</si>
  <si>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</si>
  <si>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</si>
  <si>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</si>
  <si>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</si>
  <si>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</si>
  <si>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</si>
  <si>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</si>
  <si>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</si>
  <si>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</si>
  <si>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</si>
  <si>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</si>
  <si>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</si>
  <si>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</si>
  <si>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</si>
  <si>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</si>
  <si>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</si>
  <si>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</si>
  <si>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</si>
  <si>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</si>
  <si>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</si>
  <si>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</si>
  <si>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</si>
  <si>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</si>
  <si>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</si>
  <si>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</si>
  <si>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</si>
  <si>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</si>
  <si>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</si>
  <si>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</si>
  <si>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</si>
  <si>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</si>
  <si>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</si>
  <si>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</si>
  <si>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</si>
  <si>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</si>
  <si>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</si>
  <si>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</si>
  <si>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</si>
  <si>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</si>
  <si>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</si>
  <si>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</si>
  <si>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</si>
  <si>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</si>
  <si>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</si>
  <si>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</si>
  <si>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</si>
  <si>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</si>
  <si>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</si>
  <si>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</si>
  <si>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</si>
  <si>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</si>
  <si>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</si>
  <si>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</si>
  <si>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</si>
  <si>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</si>
  <si>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</si>
  <si>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</si>
  <si>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</si>
  <si>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</si>
  <si>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</si>
  <si>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</si>
  <si>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</si>
  <si>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</si>
  <si>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</si>
  <si>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</si>
  <si>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</si>
  <si>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</si>
  <si>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</si>
  <si>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</si>
  <si>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</si>
  <si>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</si>
  <si>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</si>
  <si>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</si>
  <si>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</si>
  <si>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</si>
  <si>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</si>
  <si>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</si>
  <si>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</si>
  <si>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</si>
  <si>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</si>
  <si>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</si>
  <si>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</si>
  <si>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</si>
  <si>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</si>
  <si>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</si>
  <si>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</si>
  <si>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</si>
  <si>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</si>
  <si>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</si>
  <si>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</si>
  <si>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</si>
  <si>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</si>
  <si>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</si>
  <si>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</si>
  <si>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</si>
  <si>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</si>
  <si>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</si>
  <si>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</si>
  <si>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</si>
  <si>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</si>
  <si>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</si>
  <si>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</si>
  <si>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</si>
  <si>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</si>
  <si>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</si>
  <si>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</si>
  <si>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</si>
  <si>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</si>
  <si>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</si>
  <si>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</si>
  <si>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</si>
  <si>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</si>
  <si>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</si>
  <si>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</si>
  <si>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</si>
  <si>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</si>
  <si>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</si>
  <si>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</si>
  <si>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</si>
  <si>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</si>
  <si>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</si>
  <si>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</si>
  <si>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</si>
  <si>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</si>
  <si>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</si>
  <si>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</si>
  <si>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</si>
  <si>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</si>
  <si>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</si>
  <si>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</si>
  <si>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</si>
  <si>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</si>
  <si>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</si>
  <si>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</si>
  <si>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</si>
  <si>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</si>
  <si>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</si>
  <si>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</si>
  <si>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</si>
  <si>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</si>
  <si>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</si>
  <si>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</si>
  <si>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</si>
  <si>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</si>
  <si>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</si>
  <si>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</si>
  <si>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</si>
  <si>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</si>
  <si>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</si>
  <si>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</si>
  <si>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</si>
  <si>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</si>
  <si>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</si>
  <si>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</si>
  <si>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</si>
  <si>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</si>
  <si>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</si>
  <si>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</si>
  <si>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</si>
  <si>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</si>
  <si>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</si>
  <si>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</si>
  <si>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</si>
  <si>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</si>
  <si>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</si>
  <si>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</si>
  <si>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</si>
  <si>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</si>
  <si>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</si>
  <si>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</si>
  <si>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</si>
  <si>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</si>
  <si>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</si>
  <si>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</si>
  <si>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</si>
  <si>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</si>
  <si>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</si>
  <si>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</si>
  <si>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</si>
  <si>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</si>
  <si>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</si>
  <si>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</si>
  <si>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</si>
  <si>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</si>
  <si>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</si>
  <si>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</si>
  <si>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</si>
  <si>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</si>
  <si>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</si>
  <si>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</si>
  <si>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</si>
  <si>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</si>
  <si>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</si>
  <si>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</si>
  <si>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</si>
  <si>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</si>
  <si>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</si>
  <si>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</si>
  <si>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</si>
  <si>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</si>
  <si>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</si>
  <si>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</si>
  <si>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</si>
  <si>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</si>
  <si>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</si>
  <si>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</si>
  <si>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</si>
  <si>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</si>
  <si>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</si>
  <si>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</si>
  <si>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</si>
  <si>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</si>
  <si>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</si>
  <si>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</si>
  <si>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</si>
  <si>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</si>
  <si>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</si>
  <si>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</si>
  <si>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</si>
  <si>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</si>
  <si>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</si>
  <si>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</si>
  <si>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</si>
  <si>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</si>
  <si>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</si>
  <si>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</si>
  <si>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</si>
  <si>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</si>
  <si>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</si>
  <si>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</si>
  <si>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</si>
  <si>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</si>
  <si>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</si>
  <si>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</si>
  <si>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</si>
  <si>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</si>
  <si>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</si>
  <si>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</si>
  <si>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</si>
  <si>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</si>
  <si>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</si>
  <si>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</si>
  <si>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</si>
  <si>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</si>
  <si>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</si>
  <si>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</si>
  <si>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</si>
  <si>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</si>
  <si>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</si>
  <si>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</si>
  <si>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</si>
  <si>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</si>
  <si>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</si>
  <si>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</si>
  <si>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</si>
  <si>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</si>
  <si>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</si>
  <si>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</si>
  <si>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</si>
  <si>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</si>
  <si>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</si>
  <si>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</si>
  <si>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</si>
  <si>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</si>
  <si>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</si>
  <si>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</si>
  <si>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</si>
  <si>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</si>
  <si>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</si>
  <si>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</si>
  <si>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</si>
  <si>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</si>
  <si>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</si>
  <si>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</si>
  <si>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</si>
  <si>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</si>
  <si>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</si>
  <si>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</si>
  <si>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</si>
  <si>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</si>
  <si>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</si>
  <si>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</si>
  <si>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</si>
  <si>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</si>
  <si>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</si>
  <si>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</si>
  <si>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</si>
  <si>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</si>
  <si>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</si>
  <si>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</si>
  <si>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</si>
  <si>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</si>
  <si>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</si>
  <si>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</si>
  <si>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</si>
  <si>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</si>
  <si>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</si>
  <si>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</si>
  <si>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</si>
  <si>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</si>
  <si>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</si>
  <si>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</si>
  <si>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</si>
  <si>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</si>
  <si>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</si>
  <si>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</si>
  <si>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</si>
  <si>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</si>
  <si>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</si>
  <si>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</si>
  <si>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</si>
  <si>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</si>
  <si>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</si>
  <si>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</si>
  <si>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</si>
  <si>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</si>
  <si>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</si>
  <si>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</si>
  <si>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</si>
  <si>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</si>
  <si>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</si>
  <si>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</si>
  <si>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</si>
  <si>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</si>
  <si>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</si>
  <si>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</si>
  <si>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</si>
  <si>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</si>
  <si>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</si>
  <si>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</si>
  <si>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</si>
  <si>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</si>
  <si>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</si>
  <si>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</si>
  <si>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</si>
  <si>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</si>
  <si>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</si>
  <si>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</si>
  <si>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</si>
  <si>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</si>
  <si>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</si>
  <si>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</si>
  <si>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</si>
  <si>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</si>
  <si>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</si>
  <si>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</si>
  <si>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</si>
  <si>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</si>
  <si>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</si>
  <si>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</si>
  <si>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</si>
  <si>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</si>
  <si>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</si>
  <si>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</si>
  <si>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</si>
  <si>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</si>
  <si>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</si>
  <si>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</si>
  <si>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</si>
  <si>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</si>
  <si>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</si>
  <si>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</si>
  <si>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</si>
  <si>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</si>
  <si>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</si>
  <si>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</si>
  <si>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</si>
  <si>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</si>
  <si>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</si>
  <si>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</si>
  <si>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</si>
  <si>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</si>
  <si>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</si>
  <si>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</si>
  <si>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</si>
  <si>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</si>
  <si>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</si>
  <si>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</si>
  <si>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</si>
  <si>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</si>
  <si>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</si>
  <si>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</si>
  <si>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</si>
  <si>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</si>
  <si>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</si>
  <si>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</si>
  <si>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</si>
  <si>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</si>
  <si>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</si>
  <si>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</si>
  <si>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</si>
  <si>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</si>
  <si>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</si>
  <si>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</si>
  <si>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</si>
  <si>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</si>
  <si>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</si>
  <si>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</si>
  <si>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</si>
  <si>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</si>
  <si>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</si>
  <si>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</si>
  <si>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</si>
  <si>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</si>
  <si>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</si>
  <si>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</si>
  <si>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</si>
  <si>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</si>
  <si>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</si>
  <si>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</si>
  <si>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</si>
  <si>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</si>
  <si>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</si>
  <si>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</si>
  <si>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</si>
  <si>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</si>
  <si>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</si>
  <si>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</si>
  <si>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</si>
  <si>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</si>
  <si>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</si>
  <si>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</si>
  <si>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</si>
  <si>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</si>
  <si>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</si>
  <si>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</si>
  <si>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</si>
  <si>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</si>
  <si>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</si>
  <si>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</si>
  <si>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</si>
  <si>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</si>
  <si>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</si>
  <si>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</si>
  <si>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</si>
  <si>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</si>
  <si>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</si>
  <si>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</si>
  <si>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</si>
  <si>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</si>
  <si>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</si>
  <si>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</si>
  <si>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</si>
  <si>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</si>
  <si>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</si>
  <si>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</si>
  <si>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</si>
  <si>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</si>
  <si>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</si>
  <si>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</si>
  <si>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</si>
  <si>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</si>
  <si>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</si>
  <si>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</si>
  <si>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</si>
  <si>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</si>
  <si>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</si>
  <si>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</si>
  <si>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</si>
  <si>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</si>
  <si>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</si>
  <si>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</si>
  <si>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</si>
  <si>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</si>
  <si>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</si>
  <si>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</si>
  <si>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</si>
  <si>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</si>
  <si>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</si>
  <si>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</si>
  <si>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</si>
  <si>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</si>
  <si>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</si>
  <si>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</si>
  <si>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</si>
  <si>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</si>
  <si>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</si>
  <si>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</si>
  <si>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</si>
  <si>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</si>
  <si>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</si>
  <si>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</si>
  <si>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</si>
  <si>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</si>
  <si>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</si>
  <si>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</si>
  <si>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</si>
  <si>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</si>
  <si>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</si>
  <si>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</si>
  <si>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</si>
  <si>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</si>
  <si>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</si>
  <si>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</si>
  <si>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</si>
  <si>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</si>
  <si>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</si>
  <si>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</si>
  <si>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</si>
  <si>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</si>
  <si>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</si>
  <si>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</si>
  <si>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</si>
  <si>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</si>
  <si>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</si>
  <si>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</si>
  <si>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</si>
  <si>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</si>
  <si>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</si>
  <si>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</si>
  <si>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</si>
  <si>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</si>
  <si>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</si>
  <si>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</si>
  <si>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</si>
  <si>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</si>
  <si>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</si>
  <si>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</si>
  <si>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</si>
  <si>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</si>
  <si>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</si>
  <si>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</si>
  <si>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</si>
  <si>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</si>
  <si>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</si>
  <si>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</si>
  <si>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</si>
  <si>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</si>
  <si>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</si>
  <si>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</si>
  <si>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</si>
  <si>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</si>
  <si>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</si>
  <si>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</si>
  <si>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</si>
  <si>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</si>
  <si>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</si>
  <si>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</si>
  <si>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</si>
  <si>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</si>
  <si>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</si>
  <si>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</si>
  <si>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</si>
  <si>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</si>
  <si>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</si>
  <si>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</si>
  <si>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</si>
  <si>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</si>
  <si>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</si>
  <si>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</si>
  <si>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</si>
  <si>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</si>
  <si>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</si>
  <si>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</si>
  <si>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</si>
  <si>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</si>
  <si>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</si>
  <si>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</si>
  <si>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</si>
  <si>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</si>
  <si>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</si>
  <si>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</si>
  <si>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</si>
  <si>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</si>
  <si>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</si>
  <si>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</si>
  <si>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</si>
  <si>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</si>
  <si>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</si>
  <si>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</si>
  <si>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</si>
  <si>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</si>
  <si>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</si>
  <si>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</si>
  <si>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</si>
  <si>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</si>
  <si>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</si>
  <si>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</si>
  <si>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</si>
  <si>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</si>
  <si>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</si>
  <si>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</si>
  <si>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</si>
  <si>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</si>
  <si>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</si>
  <si>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</si>
  <si>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</si>
  <si>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</si>
  <si>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</si>
  <si>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</si>
  <si>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</si>
  <si>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</si>
  <si>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</si>
  <si>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</si>
  <si>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</si>
  <si>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</si>
  <si>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</si>
  <si>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</si>
  <si>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</si>
  <si>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</si>
  <si>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</si>
  <si>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</si>
  <si>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</si>
  <si>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</si>
  <si>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</si>
  <si>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</si>
  <si>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</si>
  <si>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</si>
  <si>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</si>
  <si>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</si>
  <si>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</si>
  <si>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</si>
  <si>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</si>
  <si>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</si>
  <si>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</si>
  <si>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</si>
  <si>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</si>
  <si>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</si>
  <si>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</si>
  <si>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</si>
  <si>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</si>
  <si>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</si>
  <si>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</si>
  <si>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</si>
  <si>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</si>
  <si>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</si>
  <si>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</si>
  <si>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</si>
  <si>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</si>
  <si>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</si>
  <si>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</si>
  <si>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</si>
  <si>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</si>
  <si>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</si>
  <si>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</si>
  <si>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</si>
  <si>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</si>
  <si>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</si>
  <si>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</si>
  <si>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</si>
  <si>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</si>
  <si>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</si>
  <si>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</si>
  <si>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</si>
  <si>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</si>
  <si>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</si>
  <si>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</si>
  <si>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</si>
  <si>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</si>
  <si>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</si>
  <si>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</si>
  <si>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</si>
  <si>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</si>
  <si>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</si>
  <si>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</si>
  <si>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</si>
  <si>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</si>
  <si>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</si>
  <si>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</si>
  <si>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</si>
  <si>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</si>
  <si>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</si>
  <si>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</si>
  <si>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</si>
  <si>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</si>
  <si>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</si>
  <si>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</si>
  <si>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</si>
  <si>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</si>
  <si>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</si>
  <si>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</si>
  <si>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</si>
  <si>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</si>
  <si>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</si>
  <si>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</si>
  <si>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</si>
  <si>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</si>
  <si>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</si>
  <si>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</si>
  <si>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</si>
  <si>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</si>
  <si>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</si>
  <si>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</si>
  <si>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</si>
  <si>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</si>
  <si>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</si>
  <si>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</si>
  <si>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</si>
  <si>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</si>
  <si>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</si>
  <si>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</si>
  <si>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</si>
  <si>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</si>
  <si>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</si>
  <si>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</si>
  <si>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</si>
  <si>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</si>
  <si>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</si>
  <si>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</si>
  <si>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</si>
  <si>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</si>
  <si>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</si>
  <si>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</si>
  <si>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</si>
  <si>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</si>
  <si>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</si>
  <si>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</si>
  <si>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</si>
  <si>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</si>
  <si>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</si>
  <si>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</si>
  <si>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</si>
  <si>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</si>
  <si>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</si>
  <si>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</si>
  <si>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</si>
  <si>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</si>
  <si>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</si>
  <si>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</si>
  <si>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</si>
  <si>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</si>
  <si>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</si>
  <si>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</si>
  <si>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</si>
  <si>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</si>
  <si>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</si>
  <si>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</si>
  <si>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</si>
  <si>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</si>
  <si>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</si>
  <si>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</si>
  <si>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</si>
  <si>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</si>
  <si>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</si>
  <si>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</si>
  <si>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</si>
  <si>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</si>
  <si>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</si>
  <si>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</si>
  <si>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</si>
  <si>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</si>
  <si>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</si>
  <si>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</si>
  <si>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</si>
  <si>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</si>
  <si>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</si>
  <si>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</si>
  <si>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</si>
  <si>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</si>
  <si>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</si>
  <si>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</si>
  <si>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</si>
  <si>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</si>
  <si>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</si>
  <si>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</si>
  <si>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</si>
  <si>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</si>
  <si>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</si>
  <si>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</si>
  <si>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</si>
  <si>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</si>
  <si>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</si>
  <si>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</si>
  <si>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</si>
  <si>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</si>
  <si>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</si>
  <si>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</si>
  <si>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</si>
  <si>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</si>
  <si>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</si>
  <si>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</si>
  <si>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</si>
  <si>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</si>
  <si>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</si>
  <si>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</si>
  <si>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</si>
  <si>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</si>
  <si>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</si>
  <si>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</si>
  <si>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</si>
  <si>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</si>
  <si>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</si>
  <si>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</si>
  <si>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</si>
  <si>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</si>
  <si>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</si>
  <si>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</si>
  <si>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</si>
  <si>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</si>
  <si>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</si>
  <si>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</si>
  <si>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</si>
  <si>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</si>
  <si>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</si>
  <si>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</si>
  <si>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</si>
  <si>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</si>
  <si>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</si>
  <si>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</si>
  <si>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</si>
  <si>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</si>
  <si>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</si>
  <si>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</si>
  <si>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</si>
  <si>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</si>
  <si>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</si>
  <si>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</si>
  <si>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</si>
  <si>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</si>
  <si>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</si>
  <si>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</si>
  <si>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</si>
  <si>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</si>
  <si>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</si>
  <si>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</si>
  <si>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</si>
  <si>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</si>
  <si>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</si>
  <si>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</si>
  <si>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</si>
  <si>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</si>
  <si>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</si>
  <si>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</si>
  <si>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</si>
  <si>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</si>
  <si>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</si>
  <si>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</si>
  <si>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</si>
  <si>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</si>
  <si>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</si>
  <si>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</si>
  <si>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</si>
  <si>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</si>
  <si>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</si>
  <si>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</si>
  <si>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</si>
  <si>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</si>
  <si>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</si>
  <si>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</si>
  <si>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</si>
  <si>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</si>
  <si>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</si>
  <si>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</si>
  <si>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</si>
  <si>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</si>
  <si>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</si>
  <si>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</si>
  <si>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</si>
  <si>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</si>
  <si>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</si>
  <si>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</si>
  <si>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</si>
  <si>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</si>
  <si>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</si>
  <si>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</si>
  <si>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</si>
  <si>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</si>
  <si>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</si>
  <si>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</si>
  <si>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</si>
  <si>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</si>
  <si>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</si>
  <si>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</si>
  <si>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</si>
  <si>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</si>
  <si>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</si>
  <si>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</si>
  <si>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</si>
  <si>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</si>
  <si>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</si>
  <si>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</si>
  <si>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</si>
  <si>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</si>
  <si>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</si>
  <si>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</si>
  <si>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</si>
  <si>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</si>
  <si>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</si>
  <si>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</si>
  <si>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</si>
  <si>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</si>
  <si>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</si>
  <si>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</si>
  <si>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</si>
  <si>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</si>
  <si>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</si>
  <si>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</si>
  <si>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</si>
  <si>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</si>
  <si>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</si>
  <si>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</si>
  <si>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</si>
  <si>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</si>
  <si>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</si>
  <si>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</si>
  <si>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</si>
  <si>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</si>
  <si>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</si>
  <si>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</si>
  <si>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</si>
  <si>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</si>
  <si>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</si>
  <si>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</si>
  <si>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</si>
  <si>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</si>
  <si>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</si>
  <si>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</si>
  <si>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</si>
  <si>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</si>
  <si>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</si>
  <si>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</si>
  <si>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</si>
  <si>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</si>
  <si>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</si>
  <si>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</si>
  <si>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</si>
  <si>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</si>
  <si>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</si>
  <si>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</si>
  <si>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</si>
  <si>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</si>
  <si>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</si>
  <si>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</si>
  <si>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</si>
  <si>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</si>
  <si>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</si>
  <si>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</si>
  <si>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</si>
  <si>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</si>
  <si>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</si>
  <si>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</si>
  <si>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</si>
  <si>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</si>
  <si>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</si>
  <si>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</si>
  <si>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</si>
  <si>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</si>
  <si>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</si>
  <si>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</si>
  <si>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</si>
  <si>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</si>
  <si>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</si>
  <si>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</si>
  <si>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</si>
  <si>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</si>
  <si>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</si>
  <si>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</si>
  <si>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</si>
  <si>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</si>
  <si>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</si>
  <si>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</si>
  <si>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</si>
  <si>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</si>
  <si>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</si>
  <si>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</si>
  <si>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</si>
  <si>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</si>
  <si>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</si>
  <si>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</si>
  <si>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</si>
  <si>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</si>
  <si>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</si>
  <si>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</si>
  <si>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</si>
  <si>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</si>
  <si>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</si>
  <si>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</si>
  <si>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</si>
  <si>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</si>
  <si>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</si>
  <si>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</si>
  <si>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</si>
  <si>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</si>
  <si>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</si>
  <si>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</si>
  <si>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</si>
  <si>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</si>
  <si>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</si>
  <si>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</si>
  <si>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</si>
  <si>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</si>
  <si>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</si>
  <si>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</si>
  <si>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</si>
  <si>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</si>
  <si>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</si>
  <si>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</si>
  <si>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</si>
  <si>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</si>
  <si>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</si>
  <si>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</si>
  <si>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</si>
  <si>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</si>
  <si>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</si>
  <si>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</si>
  <si>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</si>
  <si>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</si>
  <si>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</si>
  <si>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</si>
  <si>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</si>
  <si>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</si>
  <si>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</si>
  <si>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</si>
  <si>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</si>
  <si>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</si>
  <si>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</si>
  <si>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</si>
  <si>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</si>
  <si>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</si>
  <si>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</si>
  <si>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</si>
  <si>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</si>
  <si>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</si>
  <si>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</si>
  <si>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</si>
  <si>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</si>
  <si>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</si>
  <si>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</si>
  <si>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</si>
  <si>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</si>
  <si>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</si>
  <si>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</si>
  <si>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</si>
  <si>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</si>
  <si>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</si>
  <si>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</si>
  <si>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</si>
  <si>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</si>
  <si>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</si>
  <si>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</si>
  <si>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</si>
  <si>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</si>
  <si>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</si>
  <si>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</si>
  <si>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</si>
  <si>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</si>
  <si>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</si>
  <si>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</si>
  <si>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</si>
  <si>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</si>
  <si>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</si>
  <si>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</si>
  <si>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</si>
  <si>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</si>
  <si>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</si>
  <si>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</si>
  <si>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</si>
  <si>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</si>
  <si>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</si>
  <si>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</si>
  <si>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</si>
  <si>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</si>
  <si>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</si>
  <si>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</si>
  <si>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</si>
  <si>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</si>
  <si>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</si>
  <si>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</si>
  <si>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</si>
  <si>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</si>
  <si>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</si>
  <si>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</si>
  <si>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</si>
  <si>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</si>
  <si>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</si>
  <si>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</si>
  <si>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</si>
  <si>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</si>
  <si>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</si>
  <si>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</si>
  <si>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</si>
  <si>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</si>
  <si>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</si>
  <si>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</si>
  <si>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</si>
  <si>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</si>
  <si>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</si>
  <si>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</si>
  <si>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</si>
  <si>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</si>
  <si>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</si>
  <si>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</si>
  <si>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</si>
  <si>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</si>
  <si>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</si>
  <si>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</si>
  <si>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</si>
  <si>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</si>
  <si>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</si>
  <si>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</si>
  <si>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</si>
  <si>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</si>
  <si>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</si>
  <si>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</si>
  <si>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</si>
  <si>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</si>
  <si>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</si>
  <si>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</si>
  <si>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</si>
  <si>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</si>
  <si>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</si>
  <si>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</si>
  <si>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</si>
  <si>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</si>
  <si>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</si>
  <si>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</si>
  <si>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</si>
  <si>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</si>
  <si>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</si>
  <si>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</si>
  <si>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</si>
  <si>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</si>
  <si>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</si>
  <si>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</si>
  <si>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</si>
  <si>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</si>
  <si>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</si>
  <si>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</si>
  <si>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</si>
  <si>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</si>
  <si>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</si>
  <si>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</si>
  <si>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</si>
  <si>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</si>
  <si>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</si>
  <si>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</si>
  <si>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</si>
  <si>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</si>
  <si>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</si>
  <si>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</si>
  <si>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</si>
  <si>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</si>
  <si>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</si>
  <si>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</si>
  <si>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</si>
  <si>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</si>
  <si>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</si>
  <si>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</si>
  <si>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</si>
  <si>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</si>
  <si>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</si>
  <si>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</si>
  <si>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</si>
  <si>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</si>
  <si>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</si>
  <si>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</si>
  <si>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</si>
  <si>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</si>
  <si>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</si>
  <si>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</si>
  <si>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</si>
  <si>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</si>
  <si>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</si>
  <si>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</si>
  <si>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</si>
  <si>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</si>
  <si>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</si>
  <si>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</si>
  <si>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</si>
  <si>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</si>
  <si>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</si>
  <si>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</si>
  <si>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</si>
  <si>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</si>
  <si>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</si>
  <si>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</si>
  <si>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</si>
  <si>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</si>
  <si>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</si>
  <si>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</si>
  <si>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</si>
  <si>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</si>
  <si>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</si>
  <si>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</si>
  <si>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</si>
  <si>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</si>
  <si>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</si>
  <si>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</si>
  <si>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</si>
  <si>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</si>
  <si>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</si>
  <si>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</si>
  <si>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</si>
  <si>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</si>
  <si>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</si>
  <si>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</si>
  <si>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</si>
  <si>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</si>
  <si>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</si>
  <si>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</si>
  <si>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</si>
  <si>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</si>
  <si>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</si>
  <si>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</si>
  <si>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</si>
  <si>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</si>
  <si>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</si>
  <si>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</si>
  <si>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</si>
  <si>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</si>
  <si>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</si>
  <si>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</si>
  <si>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</si>
  <si>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</si>
  <si>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</si>
  <si>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</si>
  <si>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</si>
  <si>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</si>
  <si>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</si>
  <si>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</si>
  <si>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</si>
  <si>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</si>
  <si>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</si>
  <si>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</si>
  <si>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</si>
  <si>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</si>
  <si>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</si>
  <si>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</si>
  <si>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</si>
  <si>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</si>
  <si>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</si>
  <si>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</si>
  <si>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</si>
  <si>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</si>
  <si>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</si>
  <si>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</si>
  <si>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</si>
  <si>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</si>
  <si>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</si>
  <si>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</si>
  <si>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</si>
  <si>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</si>
  <si>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</si>
  <si>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</si>
  <si>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</si>
  <si>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</si>
  <si>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</si>
  <si>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</si>
  <si>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</si>
  <si>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</si>
  <si>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</si>
  <si>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</si>
  <si>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</si>
  <si>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</si>
  <si>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</si>
  <si>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</si>
  <si>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</si>
  <si>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</si>
  <si>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</si>
  <si>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</si>
  <si>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</si>
  <si>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</si>
  <si>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</si>
  <si>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</si>
  <si>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</si>
  <si>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</si>
  <si>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</si>
  <si>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</si>
  <si>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</si>
  <si>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</si>
  <si>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</si>
  <si>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</si>
  <si>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</si>
  <si>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</si>
  <si>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</si>
  <si>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</si>
  <si>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</si>
  <si>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</si>
  <si>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</si>
  <si>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</si>
  <si>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</si>
  <si>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</si>
  <si>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</si>
  <si>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</si>
  <si>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</si>
  <si>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</si>
  <si>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</si>
  <si>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</si>
  <si>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</si>
  <si>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</si>
  <si>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</si>
  <si>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</si>
  <si>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</si>
  <si>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</si>
  <si>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</si>
  <si>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</si>
  <si>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</si>
  <si>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</si>
  <si>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</si>
  <si>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</si>
  <si>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</si>
  <si>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</si>
  <si>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</si>
  <si>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</si>
  <si>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</si>
  <si>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</si>
  <si>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</si>
  <si>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</si>
  <si>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</si>
  <si>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</si>
  <si>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</si>
  <si>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</si>
  <si>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</si>
  <si>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</si>
  <si>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</si>
  <si>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</si>
  <si>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</si>
  <si>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</si>
  <si>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</si>
  <si>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</si>
  <si>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</si>
  <si>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</si>
  <si>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</si>
  <si>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</si>
  <si>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</si>
  <si>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</si>
  <si>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</si>
  <si>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</si>
  <si>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</si>
  <si>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</si>
  <si>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</si>
  <si>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</si>
  <si>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</si>
  <si>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</si>
  <si>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</si>
  <si>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</si>
  <si>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</si>
  <si>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</si>
  <si>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</si>
  <si>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</si>
  <si>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</si>
  <si>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</si>
  <si>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</si>
  <si>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</si>
  <si>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</si>
  <si>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</si>
  <si>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</si>
  <si>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</si>
  <si>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</si>
  <si>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</si>
  <si>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</si>
  <si>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</si>
  <si>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</si>
  <si>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</si>
  <si>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</si>
  <si>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</si>
  <si>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</si>
  <si>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</si>
  <si>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</si>
  <si>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</si>
  <si>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</si>
  <si>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</si>
  <si>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</si>
  <si>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</si>
  <si>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</si>
  <si>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</si>
  <si>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</si>
  <si>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</si>
  <si>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</si>
  <si>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</si>
  <si>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</si>
  <si>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</si>
  <si>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</si>
  <si>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</si>
  <si>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</si>
  <si>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</si>
  <si>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</si>
  <si>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</si>
  <si>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</si>
  <si>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</si>
  <si>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</si>
  <si>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</si>
  <si>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</si>
  <si>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</si>
  <si>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</si>
  <si>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</si>
  <si>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</si>
  <si>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</si>
  <si>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</si>
  <si>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</si>
  <si>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</si>
  <si>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</si>
  <si>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</si>
  <si>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</si>
  <si>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</si>
  <si>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</si>
  <si>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</si>
  <si>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</si>
  <si>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</si>
  <si>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</si>
  <si>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</si>
  <si>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</si>
  <si>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</si>
  <si>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</si>
  <si>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</si>
  <si>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</si>
  <si>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</si>
  <si>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</si>
  <si>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</si>
  <si>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</si>
  <si>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</si>
  <si>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</si>
  <si>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</si>
  <si>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</si>
  <si>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</si>
  <si>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</si>
  <si>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</si>
  <si>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</si>
  <si>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</si>
  <si>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</si>
  <si>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</si>
  <si>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</si>
  <si>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</si>
  <si>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</si>
  <si>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</si>
  <si>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</si>
  <si>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</si>
  <si>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</si>
  <si>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</si>
  <si>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</si>
  <si>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</si>
  <si>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</si>
  <si>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</si>
  <si>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</si>
  <si>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</si>
  <si>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</si>
  <si>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</si>
  <si>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</si>
  <si>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</si>
  <si>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</si>
  <si>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</si>
  <si>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</si>
  <si>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</si>
  <si>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</si>
  <si>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</si>
  <si>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</si>
  <si>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</si>
  <si>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</si>
  <si>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</si>
  <si>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</si>
  <si>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</si>
  <si>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</si>
  <si>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</si>
  <si>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</si>
  <si>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</si>
  <si>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</si>
  <si>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</si>
  <si>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</si>
  <si>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</si>
  <si>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</si>
  <si>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</si>
  <si>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</si>
  <si>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</si>
  <si>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</si>
  <si>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</si>
  <si>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</si>
  <si>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</si>
  <si>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</si>
  <si>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</si>
  <si>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</si>
  <si>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</si>
  <si>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</si>
  <si>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</si>
  <si>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</si>
  <si>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</si>
  <si>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</si>
  <si>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</si>
  <si>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</si>
  <si>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</si>
  <si>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</si>
  <si>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</si>
  <si>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</si>
  <si>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</si>
  <si>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</si>
  <si>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</si>
  <si>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</si>
  <si>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</si>
  <si>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</si>
  <si>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</si>
  <si>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</si>
  <si>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</si>
  <si>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</si>
  <si>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</si>
  <si>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</si>
  <si>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</si>
  <si>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</si>
  <si>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</si>
  <si>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</si>
  <si>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</si>
  <si>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</si>
  <si>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</si>
  <si>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</si>
  <si>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</si>
  <si>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</si>
  <si>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</si>
  <si>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</si>
  <si>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</si>
  <si>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</si>
  <si>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</si>
  <si>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</si>
  <si>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</si>
  <si>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</si>
  <si>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</si>
  <si>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</si>
  <si>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</si>
  <si>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</si>
  <si>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</si>
  <si>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</si>
  <si>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</si>
  <si>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</si>
  <si>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</si>
  <si>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</si>
  <si>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</si>
  <si>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</si>
  <si>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</si>
  <si>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</si>
  <si>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</si>
  <si>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</si>
  <si>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</si>
  <si>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</si>
  <si>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</si>
  <si>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</si>
  <si>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</si>
  <si>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</si>
  <si>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</si>
  <si>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</si>
  <si>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</si>
  <si>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</si>
  <si>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</si>
  <si>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</si>
  <si>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</si>
  <si>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</si>
  <si>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</si>
  <si>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</si>
  <si>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</si>
  <si>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</si>
  <si>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</si>
  <si>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</si>
  <si>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</si>
  <si>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</si>
  <si>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</si>
  <si>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</si>
  <si>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</si>
  <si>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</si>
  <si>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</si>
  <si>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</si>
  <si>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</si>
  <si>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</si>
  <si>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</si>
  <si>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</si>
  <si>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</si>
  <si>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</si>
  <si>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</si>
  <si>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</si>
  <si>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</si>
  <si>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</si>
  <si>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</si>
  <si>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</si>
  <si>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</si>
  <si>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</si>
  <si>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</si>
  <si>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</si>
  <si>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</si>
  <si>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</si>
  <si>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</si>
  <si>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</si>
  <si>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</si>
  <si>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</si>
  <si>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</si>
  <si>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</si>
  <si>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</si>
  <si>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</si>
  <si>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</si>
  <si>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</si>
  <si>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</si>
  <si>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</si>
  <si>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</si>
  <si>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</si>
  <si>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</si>
  <si>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</si>
  <si>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</si>
  <si>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</si>
  <si>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</si>
  <si>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</si>
  <si>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</si>
  <si>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</si>
  <si>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</si>
  <si>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</si>
  <si>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</si>
  <si>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</si>
  <si>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</si>
  <si>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</si>
  <si>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</si>
  <si>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</si>
  <si>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</si>
  <si>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</si>
  <si>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</si>
  <si>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</si>
  <si>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</si>
  <si>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</si>
  <si>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</si>
  <si>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</si>
  <si>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</si>
  <si>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</si>
  <si>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</si>
  <si>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</si>
  <si>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</si>
  <si>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</si>
  <si>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</si>
  <si>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</si>
  <si>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</si>
  <si>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</si>
  <si>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</si>
  <si>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</si>
  <si>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</si>
  <si>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</si>
  <si>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</si>
  <si>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</si>
  <si>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</si>
  <si>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</si>
  <si>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</si>
  <si>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</si>
  <si>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</si>
  <si>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</si>
  <si>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</si>
  <si>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</si>
  <si>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</si>
  <si>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</si>
  <si>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</si>
  <si>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</si>
  <si>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</si>
  <si>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</si>
  <si>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</si>
  <si>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</si>
  <si>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</si>
  <si>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</si>
  <si>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</si>
  <si>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</si>
  <si>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</si>
  <si>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</si>
  <si>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</si>
  <si>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</si>
  <si>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</si>
  <si>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</si>
  <si>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</si>
  <si>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</si>
  <si>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</si>
  <si>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</si>
  <si>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</si>
  <si>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</si>
  <si>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</si>
  <si>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</si>
  <si>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</si>
  <si>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</si>
  <si>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</si>
  <si>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</si>
  <si>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</si>
  <si>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</si>
  <si>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</si>
  <si>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</si>
  <si>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</si>
  <si>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</si>
  <si>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</si>
  <si>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</si>
  <si>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</si>
  <si>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</si>
  <si>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</si>
  <si>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</si>
  <si>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</si>
  <si>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</si>
  <si>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</si>
  <si>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</si>
  <si>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</si>
  <si>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</si>
  <si>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</si>
  <si>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</si>
  <si>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</si>
  <si>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</si>
  <si>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</si>
  <si>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</si>
  <si>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</si>
  <si>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</si>
  <si>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</si>
  <si>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</si>
  <si>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</si>
  <si>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</si>
  <si>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</si>
  <si>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</si>
  <si>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</si>
  <si>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</si>
  <si>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</si>
  <si>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</si>
  <si>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</si>
  <si>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</si>
  <si>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</si>
  <si>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</si>
  <si>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</si>
  <si>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</si>
  <si>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</si>
  <si>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</si>
  <si>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</si>
  <si>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</si>
  <si>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</si>
  <si>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</si>
  <si>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</si>
  <si>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</si>
  <si>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</si>
  <si>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</si>
  <si>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</si>
  <si>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</si>
  <si>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</si>
  <si>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</si>
  <si>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</si>
  <si>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</si>
  <si>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</si>
  <si>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</si>
  <si>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</si>
  <si>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</si>
  <si>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</si>
  <si>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</si>
  <si>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</si>
  <si>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</si>
  <si>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</si>
  <si>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</si>
  <si>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</si>
  <si>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</si>
  <si>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</si>
  <si>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</si>
  <si>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</si>
  <si>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</si>
  <si>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</si>
  <si>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</si>
  <si>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</si>
  <si>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</si>
  <si>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</si>
  <si>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</si>
  <si>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</si>
  <si>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</si>
  <si>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</si>
  <si>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</si>
  <si>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</si>
  <si>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</si>
  <si>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</si>
  <si>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</si>
  <si>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</si>
  <si>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</si>
  <si>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</si>
  <si>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</si>
  <si>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</si>
  <si>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</si>
  <si>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</si>
  <si>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</si>
  <si>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</si>
  <si>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</si>
  <si>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</si>
  <si>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</si>
  <si>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</si>
  <si>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</si>
  <si>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</si>
  <si>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</si>
  <si>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</si>
  <si>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</si>
  <si>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</si>
  <si>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</si>
  <si>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</si>
  <si>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</si>
  <si>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</si>
  <si>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</si>
  <si>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</si>
  <si>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</si>
  <si>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</si>
  <si>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</si>
  <si>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</si>
  <si>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</si>
  <si>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</si>
  <si>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</si>
  <si>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</si>
  <si>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</si>
  <si>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</si>
  <si>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</si>
  <si>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</si>
  <si>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</si>
  <si>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</si>
  <si>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</si>
  <si>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</si>
  <si>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</si>
  <si>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</si>
  <si>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</si>
  <si>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</si>
  <si>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</si>
  <si>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</si>
  <si>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</si>
  <si>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</si>
  <si>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</si>
  <si>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</si>
  <si>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</si>
  <si>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</si>
  <si>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</si>
  <si>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</si>
  <si>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</si>
  <si>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</si>
  <si>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</si>
  <si>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</si>
  <si>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</si>
  <si>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</si>
  <si>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</si>
  <si>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</si>
  <si>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</si>
  <si>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</si>
  <si>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</si>
  <si>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</si>
  <si>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</si>
  <si>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</si>
  <si>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</si>
  <si>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</si>
  <si>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</si>
  <si>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</si>
  <si>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</si>
  <si>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</si>
  <si>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</si>
  <si>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</si>
  <si>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</si>
  <si>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</si>
  <si>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</si>
  <si>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</si>
  <si>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</si>
  <si>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</si>
  <si>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</si>
  <si>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</si>
  <si>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</si>
  <si>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</si>
  <si>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</si>
  <si>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</si>
  <si>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</si>
  <si>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</si>
  <si>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</si>
  <si>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</si>
  <si>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</si>
  <si>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</si>
  <si>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</si>
  <si>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</si>
  <si>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</si>
  <si>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</si>
  <si>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</si>
  <si>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</si>
  <si>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</si>
  <si>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</si>
  <si>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</si>
  <si>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</si>
  <si>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</si>
  <si>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</si>
  <si>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</si>
  <si>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</si>
  <si>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</si>
  <si>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</si>
  <si>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</si>
  <si>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</si>
  <si>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</si>
  <si>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</si>
  <si>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</si>
  <si>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</si>
  <si>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</si>
  <si>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</si>
  <si>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</si>
  <si>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</si>
  <si>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</si>
  <si>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</si>
  <si>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</si>
  <si>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</si>
  <si>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</si>
  <si>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</si>
  <si>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</si>
  <si>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</si>
  <si>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</si>
  <si>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</si>
  <si>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</si>
  <si>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</si>
  <si>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</si>
  <si>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</si>
  <si>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</si>
  <si>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</si>
  <si>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</si>
  <si>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</si>
  <si>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</si>
  <si>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</si>
  <si>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</si>
  <si>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</si>
  <si>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</si>
  <si>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</si>
  <si>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</si>
  <si>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</si>
  <si>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</si>
  <si>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</si>
  <si>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</si>
  <si>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</si>
  <si>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</si>
  <si>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</si>
  <si>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</si>
  <si>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</si>
  <si>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</si>
  <si>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</si>
  <si>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</si>
  <si>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</si>
  <si>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</si>
  <si>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</si>
  <si>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</si>
  <si>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</si>
  <si>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</si>
  <si>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</si>
  <si>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</si>
  <si>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</si>
  <si>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</si>
  <si>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</si>
  <si>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</si>
  <si>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</si>
  <si>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</si>
  <si>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</si>
  <si>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</si>
  <si>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</si>
  <si>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</si>
  <si>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</si>
  <si>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</si>
  <si>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</si>
  <si>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</si>
  <si>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</si>
  <si>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</si>
  <si>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</si>
  <si>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</si>
  <si>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</si>
  <si>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</si>
  <si>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</si>
  <si>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</si>
  <si>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</si>
  <si>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</si>
  <si>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</si>
  <si>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</si>
  <si>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</si>
  <si>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</si>
  <si>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</si>
  <si>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</si>
  <si>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</si>
  <si>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</si>
  <si>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</si>
  <si>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</si>
  <si>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</si>
  <si>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</si>
  <si>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</si>
  <si>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</si>
  <si>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</si>
  <si>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</si>
  <si>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</si>
  <si>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</si>
  <si>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</si>
  <si>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</si>
  <si>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</si>
  <si>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</si>
  <si>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</si>
  <si>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</si>
  <si>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</si>
  <si>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</si>
  <si>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</si>
  <si>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</si>
  <si>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</si>
  <si>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</si>
  <si>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</si>
  <si>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</si>
  <si>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</si>
  <si>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</si>
  <si>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</si>
  <si>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</si>
  <si>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</si>
  <si>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</si>
  <si>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</si>
  <si>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</si>
  <si>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</si>
  <si>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</si>
  <si>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</si>
  <si>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</si>
  <si>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</si>
  <si>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</si>
  <si>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</si>
  <si>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</si>
  <si>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</si>
  <si>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</si>
  <si>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</si>
  <si>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</si>
  <si>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</si>
  <si>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</si>
  <si>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</si>
  <si>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</si>
  <si>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</si>
  <si>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</si>
  <si>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</si>
  <si>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</si>
  <si>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</si>
  <si>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</si>
  <si>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</si>
  <si>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</si>
  <si>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</si>
  <si>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</si>
  <si>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</si>
  <si>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</si>
  <si>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</si>
  <si>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</si>
  <si>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</si>
  <si>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</si>
  <si>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</si>
  <si>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</si>
  <si>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</si>
  <si>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</si>
  <si>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</si>
  <si>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</si>
  <si>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</si>
  <si>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</si>
  <si>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</si>
  <si>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</si>
  <si>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</si>
  <si>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</si>
  <si>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</si>
  <si>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</si>
  <si>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</si>
  <si>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</si>
  <si>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</si>
  <si>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</si>
  <si>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</si>
  <si>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</si>
  <si>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</si>
  <si>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</si>
  <si>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</si>
  <si>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</si>
  <si>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</si>
  <si>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</si>
  <si>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</si>
  <si>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</si>
  <si>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</si>
  <si>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</si>
  <si>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</si>
  <si>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</si>
  <si>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</si>
  <si>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</si>
  <si>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</si>
  <si>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</si>
  <si>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</si>
  <si>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</si>
  <si>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</si>
  <si>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</si>
  <si>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</si>
  <si>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</si>
  <si>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</si>
  <si>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</si>
  <si>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</si>
  <si>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</si>
  <si>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</si>
  <si>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</si>
  <si>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</si>
  <si>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</si>
  <si>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</si>
  <si>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</si>
  <si>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</si>
  <si>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</si>
  <si>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</si>
  <si>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</si>
  <si>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</si>
  <si>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</si>
  <si>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</si>
  <si>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</si>
  <si>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</si>
  <si>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</si>
  <si>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</si>
  <si>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</si>
  <si>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</si>
  <si>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</si>
  <si>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</si>
  <si>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</si>
  <si>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</si>
  <si>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</si>
  <si>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</si>
  <si>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</si>
  <si>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</si>
  <si>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</si>
  <si>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</si>
  <si>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</si>
  <si>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</si>
  <si>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</si>
  <si>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</si>
  <si>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</si>
  <si>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</si>
  <si>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</si>
  <si>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</si>
  <si>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</si>
  <si>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</si>
  <si>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</si>
  <si>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</si>
  <si>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</si>
  <si>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</si>
  <si>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</si>
  <si>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</si>
  <si>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</si>
  <si>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</si>
  <si>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</si>
  <si>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</si>
  <si>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</si>
  <si>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</si>
  <si>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</si>
  <si>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</si>
  <si>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</si>
  <si>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</si>
  <si>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</si>
  <si>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</si>
  <si>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</si>
  <si>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</si>
  <si>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</si>
  <si>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</si>
  <si>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</si>
  <si>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</si>
  <si>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</si>
  <si>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</si>
  <si>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</si>
  <si>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</si>
  <si>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</si>
  <si>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</si>
  <si>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</si>
  <si>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</si>
  <si>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</si>
  <si>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</si>
  <si>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</si>
  <si>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</si>
  <si>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</si>
  <si>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</si>
  <si>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</si>
  <si>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</si>
  <si>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</si>
  <si>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</si>
  <si>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</si>
  <si>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</si>
  <si>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</si>
  <si>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</si>
  <si>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</si>
  <si>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</si>
  <si>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</si>
  <si>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</si>
  <si>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</si>
  <si>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</si>
  <si>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</si>
  <si>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</si>
  <si>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</si>
  <si>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</si>
  <si>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</si>
  <si>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</si>
  <si>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</si>
  <si>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</si>
  <si>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</si>
  <si>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</si>
  <si>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</si>
  <si>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</si>
  <si>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</si>
  <si>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</si>
  <si>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</si>
  <si>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</si>
  <si>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</si>
  <si>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</si>
  <si>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</si>
  <si>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</si>
  <si>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</si>
  <si>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</si>
  <si>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</si>
  <si>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</si>
  <si>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</si>
  <si>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</si>
  <si>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</si>
  <si>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</si>
  <si>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</si>
  <si>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</si>
  <si>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</si>
  <si>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</si>
  <si>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</si>
  <si>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</si>
  <si>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</si>
  <si>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</si>
  <si>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</si>
  <si>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</si>
  <si>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</si>
  <si>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</si>
  <si>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</si>
  <si>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</si>
  <si>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</si>
  <si>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</si>
  <si>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</si>
  <si>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</si>
  <si>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</si>
  <si>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</si>
  <si>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</si>
  <si>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</si>
  <si>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</si>
  <si>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</si>
  <si>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</si>
  <si>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</si>
  <si>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</si>
  <si>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</si>
  <si>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</si>
  <si>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</si>
  <si>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</si>
  <si>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</si>
  <si>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</si>
  <si>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</si>
  <si>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</si>
  <si>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</si>
  <si>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</si>
  <si>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</si>
  <si>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</si>
  <si>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</si>
  <si>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</si>
  <si>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</si>
  <si>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</si>
  <si>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</si>
  <si>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</si>
  <si>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</si>
  <si>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</si>
  <si>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</si>
  <si>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</si>
  <si>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</si>
  <si>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</si>
  <si>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</si>
  <si>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</si>
  <si>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</si>
  <si>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</si>
  <si>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</si>
  <si>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</si>
  <si>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</si>
  <si>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</si>
  <si>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</si>
  <si>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</si>
  <si>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</si>
  <si>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</si>
  <si>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</si>
  <si>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</si>
  <si>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</si>
  <si>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</si>
  <si>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</si>
  <si>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</si>
  <si>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</si>
  <si>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</si>
  <si>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</si>
  <si>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</si>
  <si>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</si>
  <si>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</si>
  <si>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</si>
  <si>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</si>
  <si>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</si>
  <si>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</si>
  <si>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</si>
  <si>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</si>
  <si>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</si>
  <si>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</si>
  <si>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</si>
  <si>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</si>
  <si>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</si>
  <si>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</si>
  <si>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</si>
  <si>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</si>
  <si>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</si>
  <si>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</si>
  <si>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</si>
  <si>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</si>
  <si>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</si>
  <si>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</si>
  <si>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</si>
  <si>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</si>
  <si>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</si>
  <si>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</si>
  <si>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</si>
  <si>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</si>
  <si>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</si>
  <si>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</si>
  <si>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</si>
  <si>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</si>
  <si>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</si>
  <si>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</si>
  <si>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</si>
  <si>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</si>
  <si>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</si>
  <si>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</si>
  <si>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</si>
  <si>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</si>
  <si>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</si>
  <si>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</si>
  <si>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</si>
  <si>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</si>
  <si>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</si>
  <si>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</si>
  <si>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</si>
  <si>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</si>
  <si>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</si>
  <si>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</si>
  <si>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</si>
  <si>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</si>
  <si>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</si>
  <si>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</si>
  <si>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</si>
  <si>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</si>
  <si>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</si>
  <si>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</si>
  <si>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</si>
  <si>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</si>
  <si>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</si>
  <si>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</si>
  <si>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</si>
  <si>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</si>
  <si>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</si>
  <si>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</si>
  <si>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</si>
  <si>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</si>
  <si>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</si>
  <si>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</si>
  <si>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</si>
  <si>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</si>
  <si>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</si>
  <si>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</si>
  <si>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</si>
  <si>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</si>
  <si>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</si>
  <si>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</si>
  <si>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</si>
  <si>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</si>
  <si>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</si>
  <si>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</si>
  <si>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</si>
  <si>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</si>
  <si>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</si>
  <si>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</si>
  <si>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</si>
  <si>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</si>
  <si>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</si>
  <si>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</si>
  <si>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</si>
  <si>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</si>
  <si>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</si>
  <si>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</si>
  <si>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</si>
  <si>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</si>
  <si>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</si>
  <si>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</si>
  <si>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</si>
  <si>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</si>
  <si>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</si>
  <si>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</si>
  <si>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</si>
  <si>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</si>
  <si>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</si>
  <si>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</si>
  <si>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</si>
  <si>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</si>
  <si>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</si>
  <si>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</si>
  <si>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</si>
  <si>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</si>
  <si>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</si>
  <si>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</si>
  <si>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</si>
  <si>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</si>
  <si>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</si>
  <si>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</si>
  <si>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</si>
  <si>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</si>
  <si>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</si>
  <si>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</si>
  <si>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</si>
  <si>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</si>
  <si>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</si>
  <si>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</si>
  <si>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</si>
  <si>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</si>
  <si>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</si>
  <si>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</si>
  <si>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</si>
  <si>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</si>
  <si>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</si>
  <si>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</si>
  <si>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</si>
  <si>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</si>
  <si>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</si>
  <si>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</si>
  <si>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</si>
  <si>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</si>
  <si>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</si>
  <si>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</si>
  <si>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</si>
  <si>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</si>
  <si>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</si>
  <si>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</si>
  <si>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</si>
  <si>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</si>
  <si>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</si>
  <si>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</si>
  <si>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</si>
  <si>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</si>
  <si>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</si>
  <si>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</si>
  <si>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</si>
  <si>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</si>
  <si>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</si>
  <si>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</si>
  <si>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</si>
  <si>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</si>
  <si>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</si>
  <si>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</si>
  <si>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</si>
  <si>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</si>
  <si>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</si>
  <si>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</si>
  <si>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</si>
  <si>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</si>
  <si>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</si>
  <si>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</si>
  <si>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</si>
  <si>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</si>
  <si>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</si>
  <si>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</si>
  <si>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</si>
  <si>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</si>
  <si>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</si>
  <si>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</si>
  <si>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</si>
  <si>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</si>
  <si>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</si>
  <si>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</si>
  <si>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</si>
  <si>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</si>
  <si>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</si>
  <si>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</si>
  <si>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</si>
  <si>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</si>
  <si>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</si>
  <si>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</si>
  <si>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</si>
  <si>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</si>
  <si>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</si>
  <si>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</si>
  <si>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</si>
  <si>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</si>
  <si>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</si>
  <si>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</si>
  <si>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</si>
  <si>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</si>
  <si>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</si>
  <si>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</si>
  <si>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</si>
  <si>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</si>
  <si>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</si>
  <si>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</si>
  <si>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</si>
  <si>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</si>
  <si>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</si>
  <si>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</si>
  <si>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</si>
  <si>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</si>
  <si>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</si>
  <si>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</si>
  <si>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</si>
  <si>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</si>
  <si>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</si>
  <si>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</si>
  <si>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</si>
  <si>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</si>
  <si>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</si>
  <si>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</si>
  <si>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</si>
  <si>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</si>
  <si>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</si>
  <si>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</si>
  <si>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</si>
  <si>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</si>
  <si>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</si>
  <si>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</si>
  <si>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</si>
  <si>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</si>
  <si>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</si>
  <si>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</si>
  <si>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</si>
  <si>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</si>
  <si>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</si>
  <si>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</si>
  <si>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</si>
  <si>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</si>
  <si>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</si>
  <si>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</si>
  <si>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</si>
  <si>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</si>
  <si>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</si>
  <si>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</si>
  <si>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</si>
  <si>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</si>
  <si>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</si>
  <si>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</si>
  <si>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</si>
  <si>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</si>
  <si>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</si>
  <si>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</si>
  <si>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</si>
  <si>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</si>
  <si>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</si>
  <si>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</si>
  <si>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</si>
  <si>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</si>
  <si>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</si>
  <si>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</si>
  <si>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</si>
  <si>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</si>
  <si>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</si>
  <si>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</si>
  <si>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</si>
  <si>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</si>
  <si>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</si>
  <si>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</si>
  <si>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</si>
  <si>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</si>
  <si>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</si>
  <si>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</si>
  <si>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</si>
  <si>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</si>
  <si>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</si>
  <si>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</si>
  <si>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</si>
  <si>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</si>
  <si>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</si>
  <si>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</si>
  <si>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</si>
  <si>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</si>
  <si>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</si>
  <si>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</si>
  <si>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</si>
  <si>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</si>
  <si>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</si>
  <si>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</si>
  <si>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</si>
  <si>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</si>
  <si>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</si>
  <si>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</si>
  <si>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</si>
  <si>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</si>
  <si>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</si>
  <si>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</si>
  <si>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</si>
  <si>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</si>
  <si>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</si>
  <si>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</si>
  <si>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</si>
  <si>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</si>
  <si>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</si>
  <si>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</si>
  <si>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</si>
  <si>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</si>
  <si>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</si>
  <si>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</si>
  <si>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</si>
  <si>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</si>
  <si>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</si>
  <si>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</si>
  <si>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</si>
  <si>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</si>
  <si>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</si>
  <si>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</si>
  <si>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</si>
  <si>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</si>
  <si>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</si>
  <si>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</si>
  <si>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</si>
  <si>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</si>
  <si>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</si>
  <si>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</si>
  <si>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</si>
  <si>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</si>
  <si>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</si>
  <si>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</si>
  <si>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</si>
  <si>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</si>
  <si>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</si>
  <si>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</si>
  <si>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</si>
  <si>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</si>
  <si>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</si>
  <si>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</si>
  <si>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</si>
  <si>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</si>
  <si>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</si>
  <si>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</si>
  <si>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</si>
  <si>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</si>
  <si>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</si>
  <si>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</si>
  <si>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</si>
  <si>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</si>
  <si>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</si>
  <si>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</si>
  <si>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</si>
  <si>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</si>
  <si>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</si>
  <si>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</si>
  <si>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</si>
  <si>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</si>
  <si>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</si>
  <si>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</si>
  <si>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</si>
  <si>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</si>
  <si>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</si>
  <si>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</si>
  <si>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</si>
  <si>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</si>
  <si>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</si>
  <si>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</si>
  <si>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</si>
  <si>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</si>
  <si>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</si>
  <si>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</si>
  <si>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</si>
  <si>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</si>
  <si>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</si>
  <si>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</si>
  <si>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</si>
  <si>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</si>
  <si>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</si>
  <si>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</si>
  <si>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</si>
  <si>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</si>
  <si>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</si>
  <si>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</si>
  <si>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</si>
  <si>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</si>
  <si>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</si>
  <si>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</si>
  <si>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</si>
  <si>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</si>
  <si>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</si>
  <si>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</si>
  <si>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</si>
  <si>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</si>
  <si>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</si>
  <si>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</si>
  <si>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</si>
  <si>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</si>
  <si>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</si>
  <si>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</si>
  <si>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</si>
  <si>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</si>
  <si>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</si>
  <si>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</si>
  <si>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</si>
  <si>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</si>
  <si>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</si>
  <si>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</si>
  <si>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</si>
  <si>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</si>
  <si>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</si>
  <si>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</si>
  <si>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</si>
  <si>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</si>
  <si>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</si>
  <si>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</si>
  <si>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</si>
  <si>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</si>
  <si>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</si>
  <si>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</si>
  <si>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</si>
  <si>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</si>
  <si>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</si>
  <si>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</si>
  <si>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</si>
  <si>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</si>
  <si>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</si>
  <si>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</si>
  <si>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</si>
  <si>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</si>
  <si>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</si>
  <si>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</si>
  <si>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</si>
  <si>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</si>
  <si>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</si>
  <si>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</si>
  <si>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</si>
  <si>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</si>
  <si>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</si>
  <si>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</si>
  <si>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</si>
  <si>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</si>
  <si>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</si>
  <si>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</si>
  <si>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</si>
  <si>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</si>
  <si>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</si>
  <si>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</si>
  <si>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</si>
  <si>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</si>
  <si>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</si>
  <si>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</si>
  <si>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</si>
  <si>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</si>
  <si>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</si>
  <si>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</si>
  <si>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</si>
  <si>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</si>
  <si>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</si>
  <si>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</si>
  <si>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</si>
  <si>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</si>
  <si>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</si>
  <si>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</si>
  <si>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</si>
  <si>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</si>
  <si>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</si>
  <si>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</si>
  <si>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</si>
  <si>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</si>
  <si>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</si>
  <si>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</si>
  <si>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</si>
  <si>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</si>
  <si>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</si>
  <si>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</si>
  <si>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</si>
  <si>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</si>
  <si>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</si>
  <si>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</si>
  <si>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</si>
  <si>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</si>
  <si>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</si>
  <si>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</si>
  <si>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</si>
  <si>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</si>
  <si>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</si>
  <si>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</si>
  <si>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</si>
  <si>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</si>
  <si>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</si>
  <si>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</si>
  <si>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</si>
  <si>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</si>
  <si>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</si>
  <si>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</si>
  <si>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</si>
  <si>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</si>
  <si>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</si>
  <si>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</si>
  <si>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</si>
  <si>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</si>
  <si>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</si>
  <si>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</si>
  <si>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</si>
  <si>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</si>
  <si>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</si>
  <si>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</si>
  <si>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</si>
  <si>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</si>
  <si>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</si>
  <si>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</si>
  <si>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</si>
  <si>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</si>
  <si>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</si>
  <si>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</si>
  <si>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</si>
  <si>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</si>
  <si>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</si>
  <si>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</si>
  <si>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</si>
  <si>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</si>
  <si>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</si>
  <si>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</si>
  <si>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</si>
  <si>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</si>
  <si>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</si>
  <si>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</si>
  <si>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</si>
  <si>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</si>
  <si>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</si>
  <si>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</si>
  <si>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</si>
  <si>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</si>
  <si>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</si>
  <si>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</si>
  <si>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</si>
  <si>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</si>
  <si>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</si>
  <si>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</si>
  <si>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</si>
  <si>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</si>
  <si>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</si>
  <si>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</si>
  <si>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</si>
  <si>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</si>
  <si>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</si>
  <si>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</si>
  <si>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</si>
  <si>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</si>
  <si>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</si>
  <si>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</si>
  <si>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</si>
  <si>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</si>
  <si>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</si>
  <si>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</si>
  <si>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</si>
  <si>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</si>
  <si>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</si>
  <si>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</si>
  <si>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</si>
  <si>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</si>
  <si>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</si>
  <si>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</si>
  <si>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</si>
  <si>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</si>
  <si>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</si>
  <si>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</si>
  <si>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</si>
  <si>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</si>
  <si>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</si>
  <si>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</si>
  <si>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</si>
  <si>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</si>
  <si>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</si>
  <si>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</si>
  <si>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</si>
  <si>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</si>
  <si>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</si>
  <si>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</si>
  <si>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</si>
  <si>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</si>
  <si>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</si>
  <si>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</si>
  <si>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</si>
  <si>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</si>
  <si>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</si>
  <si>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</si>
  <si>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</si>
  <si>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</si>
  <si>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</si>
  <si>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</si>
  <si>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</si>
  <si>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</si>
  <si>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</si>
  <si>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</si>
  <si>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</si>
  <si>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</si>
  <si>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</si>
  <si>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</si>
  <si>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</si>
  <si>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</si>
  <si>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</si>
  <si>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</si>
  <si>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</si>
  <si>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</si>
  <si>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</si>
  <si>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</si>
  <si>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</si>
  <si>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</si>
  <si>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</si>
  <si>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</si>
  <si>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</si>
  <si>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</si>
  <si>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</si>
  <si>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</si>
  <si>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</si>
  <si>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</si>
  <si>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</si>
  <si>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</si>
  <si>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</si>
  <si>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</si>
  <si>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</si>
  <si>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</si>
  <si>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</si>
  <si>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</si>
  <si>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</si>
  <si>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</si>
  <si>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</si>
  <si>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</si>
  <si>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</si>
  <si>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</si>
  <si>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</si>
  <si>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</si>
  <si>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</si>
  <si>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</si>
  <si>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</si>
  <si>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</si>
  <si>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</si>
  <si>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</si>
  <si>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</si>
  <si>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</si>
  <si>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</si>
  <si>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</si>
  <si>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</si>
  <si>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</si>
  <si>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</si>
  <si>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</si>
  <si>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</si>
  <si>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</si>
  <si>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</si>
  <si>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</si>
  <si>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</si>
  <si>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</si>
  <si>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</si>
  <si>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</si>
  <si>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</si>
  <si>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</si>
  <si>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</si>
  <si>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</si>
  <si>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</si>
  <si>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</si>
  <si>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</si>
  <si>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</si>
  <si>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</si>
  <si>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</si>
  <si>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</si>
  <si>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</si>
  <si>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</si>
  <si>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</si>
  <si>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</si>
  <si>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</si>
  <si>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</si>
  <si>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</si>
  <si>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</si>
  <si>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</si>
  <si>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</si>
  <si>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</si>
  <si>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</si>
  <si>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</si>
  <si>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</si>
  <si>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</si>
  <si>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</si>
  <si>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</si>
  <si>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</si>
  <si>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</si>
  <si>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</si>
  <si>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</si>
  <si>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</si>
  <si>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</si>
  <si>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</si>
  <si>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</si>
  <si>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</si>
  <si>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</si>
  <si>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</si>
  <si>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</si>
  <si>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</si>
  <si>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</si>
  <si>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</si>
  <si>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</si>
  <si>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</si>
  <si>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</si>
  <si>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</si>
  <si>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</si>
  <si>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</si>
  <si>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</si>
  <si>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</si>
  <si>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</si>
  <si>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</si>
  <si>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</si>
  <si>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</si>
  <si>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</si>
  <si>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</si>
  <si>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</si>
  <si>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</si>
  <si>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</si>
  <si>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</si>
  <si>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</si>
  <si>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</si>
  <si>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</si>
  <si>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</si>
  <si>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</si>
  <si>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</si>
  <si>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</si>
  <si>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</si>
  <si>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</si>
  <si>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</si>
  <si>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</si>
  <si>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</si>
  <si>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</si>
  <si>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</si>
  <si>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</si>
  <si>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</si>
  <si>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</si>
  <si>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</si>
  <si>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</si>
  <si>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</si>
  <si>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</si>
  <si>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</si>
  <si>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</si>
  <si>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</si>
  <si>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</si>
  <si>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</si>
  <si>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</si>
  <si>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</si>
  <si>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</si>
  <si>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</si>
  <si>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</si>
  <si>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</si>
  <si>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</si>
  <si>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</si>
  <si>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</si>
  <si>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</si>
  <si>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</si>
  <si>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</si>
  <si>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</si>
  <si>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</si>
  <si>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</si>
  <si>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</si>
  <si>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</si>
  <si>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</si>
  <si>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</si>
  <si>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</si>
  <si>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</si>
  <si>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</si>
  <si>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</si>
  <si>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</si>
  <si>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</si>
  <si>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</si>
  <si>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</si>
  <si>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</si>
  <si>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</si>
  <si>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</si>
  <si>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</si>
  <si>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</si>
  <si>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</si>
  <si>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</si>
  <si>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</si>
  <si>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</si>
  <si>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</si>
  <si>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</si>
  <si>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</si>
  <si>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</si>
  <si>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</si>
  <si>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</si>
  <si>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</si>
  <si>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</si>
  <si>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</si>
  <si>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</si>
  <si>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</si>
  <si>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</si>
  <si>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</si>
  <si>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</si>
  <si>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</si>
  <si>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</si>
  <si>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</si>
  <si>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</si>
  <si>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</si>
  <si>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</si>
  <si>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</si>
  <si>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</si>
  <si>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</si>
  <si>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</si>
  <si>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</si>
  <si>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</si>
  <si>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</si>
  <si>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</si>
  <si>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</si>
  <si>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</si>
  <si>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</si>
  <si>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</si>
  <si>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</si>
  <si>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</si>
  <si>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</si>
  <si>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</si>
  <si>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</si>
  <si>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</si>
  <si>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</si>
  <si>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</si>
  <si>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</si>
  <si>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</si>
  <si>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</si>
  <si>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</si>
  <si>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</si>
  <si>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</si>
  <si>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</si>
  <si>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</si>
  <si>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</si>
  <si>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</si>
  <si>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</si>
  <si>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</si>
  <si>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</si>
  <si>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</si>
  <si>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</si>
  <si>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</si>
  <si>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</si>
  <si>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</si>
  <si>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</si>
  <si>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</si>
  <si>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</si>
  <si>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</si>
  <si>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</si>
  <si>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</si>
  <si>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</si>
  <si>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</si>
  <si>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</si>
  <si>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</si>
  <si>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</si>
  <si>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</si>
  <si>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</si>
  <si>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</si>
  <si>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</si>
  <si>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</si>
  <si>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</si>
  <si>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</si>
  <si>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</si>
  <si>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</si>
  <si>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</si>
  <si>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</si>
  <si>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</si>
  <si>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</si>
  <si>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</si>
  <si>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</si>
  <si>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</si>
  <si>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</si>
  <si>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</si>
  <si>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</si>
  <si>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</si>
  <si>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</si>
  <si>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</si>
  <si>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</si>
  <si>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</si>
  <si>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</si>
  <si>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</si>
  <si>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</si>
  <si>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</si>
  <si>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</si>
  <si>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</si>
  <si>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</si>
  <si>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</si>
  <si>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</si>
  <si>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</si>
  <si>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</si>
  <si>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</si>
  <si>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</si>
  <si>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</si>
  <si>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</si>
  <si>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</si>
  <si>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</si>
  <si>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</si>
  <si>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</si>
  <si>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</si>
  <si>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</si>
  <si>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</si>
  <si>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</si>
  <si>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</si>
  <si>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</si>
  <si>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</si>
  <si>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</si>
  <si>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</si>
  <si>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</si>
  <si>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</si>
  <si>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</si>
  <si>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</si>
  <si>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</si>
  <si>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</si>
  <si>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</si>
  <si>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</si>
  <si>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</si>
  <si>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</si>
  <si>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</si>
  <si>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</si>
  <si>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</si>
  <si>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</si>
  <si>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</si>
  <si>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</si>
  <si>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</si>
  <si>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</si>
  <si>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</si>
  <si>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</si>
  <si>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</si>
  <si>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</si>
  <si>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</si>
  <si>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</si>
  <si>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</si>
  <si>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</si>
  <si>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</si>
  <si>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</si>
  <si>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</si>
  <si>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</si>
  <si>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</si>
  <si>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</si>
  <si>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</si>
  <si>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</si>
  <si>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</si>
  <si>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</si>
  <si>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</si>
  <si>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</si>
  <si>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</si>
  <si>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</si>
  <si>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</si>
  <si>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</si>
  <si>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</si>
  <si>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</si>
  <si>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</si>
  <si>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</si>
  <si>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</si>
  <si>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</si>
  <si>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</si>
  <si>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</si>
  <si>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</si>
  <si>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</si>
  <si>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</si>
  <si>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</si>
  <si>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</si>
  <si>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</si>
  <si>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</si>
  <si>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</si>
  <si>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</si>
  <si>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</si>
  <si>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</si>
  <si>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</si>
  <si>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</si>
  <si>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</si>
  <si>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</si>
  <si>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</si>
  <si>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</si>
  <si>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</si>
  <si>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</si>
  <si>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</si>
  <si>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</si>
  <si>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</si>
  <si>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</si>
  <si>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</si>
  <si>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</si>
  <si>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</si>
  <si>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</si>
  <si>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</si>
  <si>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</si>
  <si>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</si>
  <si>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</si>
  <si>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</si>
  <si>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</si>
  <si>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</si>
  <si>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</si>
  <si>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</si>
  <si>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</si>
  <si>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</si>
  <si>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</si>
  <si>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</si>
  <si>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</si>
  <si>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</si>
  <si>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</si>
  <si>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</si>
  <si>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</si>
  <si>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</si>
  <si>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</si>
  <si>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</si>
  <si>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</si>
  <si>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</si>
  <si>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</si>
  <si>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</si>
  <si>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</si>
  <si>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</si>
  <si>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</si>
  <si>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</si>
  <si>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</si>
  <si>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</si>
  <si>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</si>
  <si>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</si>
  <si>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</si>
  <si>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</si>
  <si>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</si>
  <si>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</si>
  <si>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</si>
  <si>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</si>
  <si>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</si>
  <si>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</si>
  <si>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</si>
  <si>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</si>
  <si>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</si>
  <si>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</si>
  <si>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</si>
  <si>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</si>
  <si>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</si>
  <si>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</si>
  <si>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</si>
  <si>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</si>
  <si>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</si>
  <si>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</si>
  <si>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</si>
  <si>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</si>
  <si>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</si>
  <si>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</si>
  <si>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</si>
  <si>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</si>
  <si>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</si>
  <si>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</si>
  <si>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</si>
  <si>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</si>
  <si>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</si>
  <si>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</si>
  <si>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</si>
  <si>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</si>
  <si>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</si>
  <si>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</si>
  <si>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</si>
  <si>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</si>
  <si>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</si>
  <si>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</si>
  <si>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</si>
  <si>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</si>
  <si>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</si>
  <si>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</si>
  <si>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</si>
  <si>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</si>
  <si>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</si>
  <si>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</si>
  <si>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</si>
  <si>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</si>
  <si>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</si>
  <si>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</si>
  <si>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</si>
  <si>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</si>
  <si>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</si>
  <si>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</si>
  <si>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</si>
  <si>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</si>
  <si>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</si>
  <si>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</si>
  <si>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</si>
  <si>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</si>
  <si>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</si>
  <si>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</si>
  <si>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</si>
  <si>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</si>
  <si>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</si>
  <si>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</si>
  <si>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</si>
  <si>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</si>
  <si>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</si>
  <si>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</si>
  <si>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</si>
  <si>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</si>
  <si>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</si>
  <si>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</si>
  <si>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</si>
  <si>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</si>
  <si>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</si>
  <si>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</si>
  <si>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</si>
  <si>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</si>
  <si>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</si>
  <si>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</si>
  <si>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</si>
  <si>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</si>
  <si>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</si>
  <si>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</si>
  <si>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</si>
  <si>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</si>
  <si>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</si>
  <si>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</si>
  <si>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</si>
  <si>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</si>
  <si>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</si>
  <si>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</si>
  <si>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</si>
  <si>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</si>
  <si>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</si>
  <si>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</si>
  <si>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</si>
  <si>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</si>
  <si>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</si>
  <si>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</si>
  <si>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</si>
  <si>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</si>
  <si>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</si>
  <si>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</si>
  <si>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</si>
  <si>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</si>
  <si>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</si>
  <si>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</si>
  <si>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</si>
  <si>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</si>
  <si>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</si>
  <si>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</si>
  <si>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</si>
  <si>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</si>
  <si>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</si>
  <si>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</si>
  <si>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</si>
  <si>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</si>
  <si>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</si>
  <si>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</si>
  <si>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</si>
  <si>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</si>
  <si>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</si>
  <si>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</si>
  <si>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</si>
  <si>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</si>
  <si>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</si>
  <si>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</si>
  <si>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</si>
  <si>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</si>
  <si>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</si>
  <si>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</si>
  <si>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</si>
  <si>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</si>
  <si>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</si>
  <si>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</si>
  <si>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</si>
  <si>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</si>
  <si>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</si>
  <si>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</si>
  <si>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</si>
  <si>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</si>
  <si>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</si>
  <si>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</si>
  <si>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</si>
  <si>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</si>
  <si>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</si>
  <si>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</si>
  <si>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</si>
  <si>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</si>
  <si>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</si>
  <si>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</si>
  <si>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</si>
  <si>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</si>
  <si>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</si>
  <si>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</si>
  <si>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</si>
  <si>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</si>
  <si>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</si>
  <si>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</si>
  <si>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</si>
  <si>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</si>
  <si>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</si>
  <si>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</si>
  <si>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</si>
  <si>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</si>
  <si>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</si>
  <si>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</si>
  <si>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</si>
  <si>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</si>
  <si>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</si>
  <si>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</si>
  <si>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</si>
  <si>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</si>
  <si>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</si>
  <si>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</si>
  <si>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</si>
  <si>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</si>
  <si>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</si>
  <si>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</si>
  <si>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</si>
  <si>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</si>
  <si>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</si>
  <si>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</si>
  <si>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</si>
  <si>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</si>
  <si>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</si>
  <si>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</si>
  <si>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</si>
  <si>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</si>
  <si>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</si>
  <si>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</si>
  <si>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</si>
  <si>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</si>
  <si>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</si>
  <si>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</si>
  <si>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</si>
  <si>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</si>
  <si>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</si>
  <si>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</si>
  <si>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</si>
  <si>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</si>
  <si>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</si>
  <si>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</si>
  <si>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</si>
  <si>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</si>
  <si>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</si>
  <si>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</si>
  <si>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</si>
  <si>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</si>
  <si>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</si>
  <si>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</si>
  <si>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</si>
  <si>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</si>
  <si>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</si>
  <si>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</si>
  <si>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</si>
  <si>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</si>
  <si>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</si>
  <si>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</si>
  <si>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</si>
  <si>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</si>
  <si>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</si>
  <si>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</si>
  <si>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</si>
  <si>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</si>
  <si>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</si>
  <si>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</si>
  <si>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</si>
  <si>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</si>
  <si>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</si>
  <si>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</si>
  <si>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</si>
  <si>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</si>
  <si>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</si>
  <si>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</si>
  <si>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</si>
  <si>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</si>
  <si>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</si>
  <si>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</si>
  <si>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</si>
  <si>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</si>
  <si>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</si>
  <si>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</si>
  <si>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</si>
  <si>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</si>
  <si>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</si>
  <si>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</si>
  <si>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</si>
  <si>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</si>
  <si>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</si>
  <si>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</si>
  <si>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</si>
  <si>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</si>
  <si>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</si>
  <si>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</si>
  <si>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</si>
  <si>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</si>
  <si>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</si>
  <si>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</si>
  <si>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</si>
  <si>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</si>
  <si>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</si>
  <si>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</si>
  <si>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</si>
  <si>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</si>
  <si>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</si>
  <si>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</si>
  <si>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</si>
  <si>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</si>
  <si>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</si>
  <si>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</si>
  <si>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</si>
  <si>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</si>
  <si>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</si>
  <si>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</si>
  <si>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</si>
  <si>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</si>
  <si>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</si>
  <si>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</si>
  <si>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</si>
  <si>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</si>
  <si>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</si>
  <si>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</si>
  <si>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</si>
  <si>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</si>
  <si>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</si>
  <si>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</si>
  <si>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</si>
  <si>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</si>
  <si>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</si>
  <si>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</si>
  <si>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</si>
  <si>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</si>
  <si>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</si>
  <si>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</si>
  <si>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</si>
  <si>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</si>
  <si>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</si>
  <si>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</si>
  <si>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</si>
  <si>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</si>
  <si>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</si>
  <si>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</si>
  <si>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</si>
  <si>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</si>
  <si>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</si>
  <si>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</si>
  <si>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</si>
  <si>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</si>
  <si>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</si>
  <si>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</si>
  <si>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</si>
  <si>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</si>
  <si>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</si>
  <si>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</si>
  <si>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</si>
  <si>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</si>
  <si>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</si>
  <si>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</si>
  <si>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</si>
  <si>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</si>
  <si>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</si>
  <si>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</si>
  <si>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</si>
  <si>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</si>
  <si>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</si>
  <si>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</si>
  <si>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</si>
  <si>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</si>
  <si>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</si>
  <si>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</si>
  <si>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</si>
  <si>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</si>
  <si>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</si>
  <si>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</si>
  <si>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</si>
  <si>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</si>
  <si>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</si>
  <si>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</si>
  <si>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</si>
  <si>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</si>
  <si>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</si>
  <si>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</si>
  <si>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</si>
  <si>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</si>
  <si>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</si>
  <si>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</si>
  <si>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</si>
  <si>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</si>
  <si>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</si>
  <si>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</si>
  <si>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</si>
  <si>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</si>
  <si>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</si>
  <si>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</si>
  <si>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</si>
  <si>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</si>
  <si>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</si>
  <si>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</si>
  <si>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</si>
  <si>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</si>
  <si>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</si>
  <si>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</si>
  <si>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</si>
  <si>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</si>
  <si>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</si>
  <si>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</si>
  <si>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</si>
  <si>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</si>
  <si>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</si>
  <si>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</si>
  <si>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</si>
  <si>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</si>
  <si>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</si>
  <si>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</si>
  <si>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</si>
  <si>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</si>
  <si>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</si>
  <si>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</si>
  <si>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</si>
  <si>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</si>
  <si>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</si>
  <si>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</si>
  <si>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</si>
  <si>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</si>
  <si>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</si>
  <si>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</si>
  <si>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</si>
  <si>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</si>
  <si>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</si>
  <si>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</si>
  <si>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</si>
  <si>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</si>
  <si>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</si>
  <si>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</si>
  <si>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</si>
  <si>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</si>
  <si>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</si>
  <si>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</si>
  <si>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</si>
  <si>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</si>
  <si>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</si>
  <si>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</si>
  <si>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</si>
  <si>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</si>
  <si>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</si>
  <si>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</si>
  <si>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</si>
  <si>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</si>
  <si>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</si>
  <si>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</si>
  <si>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</si>
  <si>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</si>
  <si>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</si>
  <si>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</si>
  <si>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</si>
  <si>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</si>
  <si>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</si>
  <si>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</si>
  <si>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</si>
  <si>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</si>
  <si>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</si>
  <si>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</si>
  <si>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</si>
  <si>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</si>
  <si>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</si>
  <si>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</si>
  <si>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</si>
  <si>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</si>
  <si>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</si>
  <si>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</si>
  <si>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</si>
  <si>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</si>
  <si>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</si>
  <si>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</si>
  <si>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</si>
  <si>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</si>
  <si>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</si>
  <si>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</si>
  <si>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</si>
  <si>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</si>
  <si>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</si>
  <si>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</si>
  <si>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</si>
  <si>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</si>
  <si>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</si>
  <si>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</si>
  <si>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</si>
  <si>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</si>
  <si>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</si>
  <si>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</si>
  <si>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</si>
  <si>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</si>
  <si>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</si>
  <si>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</si>
  <si>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</si>
  <si>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</si>
  <si>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</si>
  <si>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</si>
  <si>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</si>
  <si>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</si>
  <si>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</si>
  <si>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</si>
  <si>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</si>
  <si>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</si>
  <si>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</si>
  <si>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</si>
  <si>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</si>
  <si>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</si>
  <si>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</si>
  <si>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</si>
  <si>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</si>
  <si>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</si>
  <si>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</si>
  <si>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</si>
  <si>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</si>
  <si>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</si>
  <si>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</si>
  <si>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</si>
  <si>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</si>
  <si>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</si>
  <si>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</si>
  <si>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</si>
  <si>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</si>
  <si>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</si>
  <si>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</si>
  <si>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</si>
  <si>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</si>
  <si>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</si>
  <si>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</si>
  <si>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</si>
  <si>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</si>
  <si>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</si>
  <si>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</si>
  <si>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</si>
  <si>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</si>
  <si>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</si>
  <si>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</si>
  <si>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</si>
  <si>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</si>
  <si>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</si>
  <si>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</si>
  <si>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</si>
  <si>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</si>
  <si>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</si>
  <si>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</si>
  <si>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</si>
  <si>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</si>
  <si>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</si>
  <si>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</si>
  <si>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</si>
  <si>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</si>
  <si>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</si>
  <si>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</si>
  <si>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</si>
  <si>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</si>
  <si>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</si>
  <si>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</si>
  <si>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</si>
  <si>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</si>
  <si>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</si>
  <si>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</si>
  <si>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</si>
  <si>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</si>
  <si>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</si>
  <si>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</si>
  <si>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</si>
  <si>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</si>
  <si>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</si>
  <si>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</si>
  <si>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</si>
  <si>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</si>
  <si>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</si>
  <si>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</si>
  <si>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</si>
  <si>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</si>
  <si>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</si>
  <si>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</si>
  <si>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</si>
  <si>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</si>
  <si>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</si>
  <si>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</si>
  <si>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</si>
  <si>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</si>
  <si>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</si>
  <si>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</si>
  <si>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</si>
  <si>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</si>
  <si>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</si>
  <si>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</si>
  <si>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</si>
  <si>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</si>
  <si>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</si>
  <si>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</si>
  <si>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</si>
  <si>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</si>
  <si>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</si>
  <si>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</si>
  <si>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</si>
  <si>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</si>
  <si>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</si>
  <si>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</si>
  <si>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</si>
  <si>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</si>
  <si>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</si>
  <si>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</si>
  <si>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</si>
  <si>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</si>
  <si>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</si>
  <si>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</si>
  <si>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</si>
  <si>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</si>
  <si>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</si>
  <si>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</si>
  <si>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</si>
  <si>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</si>
  <si>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</si>
  <si>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</si>
  <si>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</si>
  <si>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</si>
  <si>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</si>
  <si>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</si>
  <si>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</si>
  <si>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</si>
  <si>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</si>
  <si>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</si>
  <si>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</si>
  <si>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</si>
  <si>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</si>
  <si>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</si>
  <si>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</si>
  <si>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</si>
  <si>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</si>
  <si>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</si>
  <si>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</si>
  <si>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</si>
  <si>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</si>
  <si>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</si>
  <si>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</si>
  <si>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</si>
  <si>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</si>
  <si>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</si>
  <si>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</si>
  <si>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</si>
  <si>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</si>
  <si>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</si>
  <si>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</si>
  <si>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</si>
  <si>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</si>
  <si>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</si>
  <si>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</si>
  <si>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</si>
  <si>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</si>
  <si>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</si>
  <si>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</si>
  <si>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</si>
  <si>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</si>
  <si>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</si>
  <si>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</si>
  <si>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</si>
  <si>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</si>
  <si>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</si>
  <si>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</si>
  <si>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</si>
  <si>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</si>
  <si>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</si>
  <si>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</si>
  <si>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</si>
  <si>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</si>
  <si>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</si>
  <si>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</si>
  <si>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</si>
  <si>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</si>
  <si>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</si>
  <si>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</si>
  <si>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</si>
  <si>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</si>
  <si>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</si>
  <si>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</si>
  <si>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</si>
  <si>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</si>
  <si>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</si>
  <si>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</si>
  <si>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</si>
  <si>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</si>
  <si>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</si>
  <si>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</si>
  <si>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</si>
  <si>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</si>
  <si>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</si>
  <si>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</si>
  <si>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</si>
  <si>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</si>
  <si>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</si>
  <si>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</si>
  <si>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</si>
  <si>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</si>
  <si>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</si>
  <si>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</si>
  <si>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</si>
  <si>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</si>
  <si>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</si>
  <si>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</si>
  <si>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</si>
  <si>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</si>
  <si>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</si>
  <si>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</si>
  <si>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</si>
  <si>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</si>
  <si>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</si>
  <si>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</si>
  <si>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</si>
  <si>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</si>
  <si>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</si>
  <si>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</si>
  <si>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</si>
  <si>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</si>
  <si>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</si>
  <si>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</si>
  <si>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</si>
  <si>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</si>
  <si>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</si>
  <si>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</si>
  <si>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</si>
  <si>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</si>
  <si>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</si>
  <si>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</si>
  <si>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</si>
  <si>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</si>
  <si>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</si>
  <si>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</si>
  <si>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</si>
  <si>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</si>
  <si>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</si>
  <si>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</si>
  <si>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</si>
  <si>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</si>
  <si>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</si>
  <si>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</si>
  <si>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</si>
  <si>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</si>
  <si>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</si>
  <si>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</si>
  <si>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</si>
  <si>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</si>
  <si>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</si>
  <si>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</si>
  <si>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</si>
  <si>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</si>
  <si>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</si>
  <si>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</si>
  <si>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</si>
  <si>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</si>
  <si>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</si>
  <si>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</si>
  <si>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</si>
  <si>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</si>
  <si>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</si>
  <si>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</si>
  <si>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</si>
  <si>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</si>
  <si>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</si>
  <si>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</si>
  <si>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</si>
  <si>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</si>
  <si>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</si>
  <si>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</si>
  <si>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</si>
  <si>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</si>
  <si>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</si>
  <si>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</si>
  <si>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</si>
  <si>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</si>
  <si>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</si>
  <si>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</si>
  <si>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</si>
  <si>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</si>
  <si>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</si>
  <si>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</si>
  <si>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</si>
  <si>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</si>
  <si>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</si>
  <si>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</si>
  <si>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</si>
  <si>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</si>
  <si>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</si>
  <si>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</si>
  <si>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</si>
  <si>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</si>
  <si>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</si>
  <si>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</si>
  <si>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</si>
  <si>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</si>
  <si>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</si>
  <si>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</si>
  <si>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</si>
  <si>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</si>
  <si>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</si>
  <si>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</si>
  <si>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</si>
  <si>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</si>
  <si>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</si>
  <si>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</si>
  <si>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</si>
  <si>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</si>
  <si>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</si>
  <si>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</si>
  <si>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</si>
  <si>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</si>
  <si>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</si>
  <si>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</si>
  <si>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</si>
  <si>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</si>
  <si>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</si>
  <si>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</si>
  <si>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</si>
  <si>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</si>
  <si>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</si>
  <si>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</si>
  <si>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</si>
  <si>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</si>
  <si>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</si>
  <si>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</si>
  <si>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</si>
  <si>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</si>
  <si>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</si>
  <si>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</si>
  <si>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</si>
  <si>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</si>
  <si>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</si>
  <si>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</si>
  <si>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</si>
  <si>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</si>
  <si>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</si>
  <si>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</si>
  <si>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</si>
  <si>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</si>
  <si>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</si>
  <si>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</si>
  <si>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</si>
  <si>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</si>
  <si>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</si>
  <si>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</si>
  <si>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</si>
  <si>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</si>
  <si>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</si>
  <si>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</si>
  <si>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</si>
  <si>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</si>
  <si>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</si>
  <si>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</si>
  <si>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</si>
  <si>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</si>
  <si>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</si>
  <si>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</si>
  <si>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</si>
  <si>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</si>
  <si>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</si>
  <si>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</si>
  <si>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</si>
  <si>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</si>
  <si>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</si>
  <si>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</si>
  <si>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</si>
  <si>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</si>
  <si>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</si>
  <si>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</si>
  <si>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</si>
  <si>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</si>
  <si>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</si>
  <si>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</si>
  <si>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</si>
  <si>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</si>
  <si>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</si>
  <si>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</si>
  <si>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</si>
  <si>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</si>
  <si>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</si>
  <si>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</si>
  <si>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</si>
  <si>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</si>
  <si>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</si>
  <si>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</si>
  <si>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</si>
  <si>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</si>
  <si>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</si>
  <si>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</si>
  <si>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</si>
  <si>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</si>
  <si>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</si>
  <si>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</si>
  <si>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</si>
  <si>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</si>
  <si>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</si>
  <si>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</si>
  <si>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</si>
  <si>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</si>
  <si>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</si>
  <si>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</si>
  <si>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</si>
  <si>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</si>
  <si>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</si>
  <si>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</si>
  <si>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</si>
  <si>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</si>
  <si>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</si>
  <si>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</si>
  <si>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</si>
  <si>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</si>
  <si>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</si>
  <si>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</si>
  <si>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</si>
  <si>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</si>
  <si>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</si>
  <si>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</si>
  <si>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</si>
  <si>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</si>
  <si>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</si>
  <si>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</si>
  <si>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</si>
  <si>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</si>
  <si>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</si>
  <si>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</si>
  <si>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</si>
  <si>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</si>
  <si>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</si>
  <si>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</si>
  <si>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</si>
  <si>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</si>
  <si>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</si>
  <si>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</si>
  <si>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</si>
  <si>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</si>
  <si>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</si>
  <si>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</si>
  <si>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</si>
  <si>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</si>
  <si>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</si>
  <si>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</si>
  <si>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</si>
  <si>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</si>
  <si>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</si>
  <si>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</si>
  <si>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</si>
  <si>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</si>
  <si>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</si>
  <si>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</si>
  <si>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</si>
  <si>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</si>
  <si>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</si>
  <si>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</si>
  <si>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</si>
  <si>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</si>
  <si>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</si>
  <si>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</si>
  <si>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</si>
  <si>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</si>
  <si>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</si>
  <si>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</si>
  <si>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</si>
  <si>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</si>
  <si>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</si>
  <si>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</si>
  <si>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</si>
  <si>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</si>
  <si>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</si>
  <si>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</si>
  <si>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</si>
  <si>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</si>
  <si>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</si>
  <si>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</si>
  <si>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</si>
  <si>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</si>
  <si>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</si>
  <si>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</si>
  <si>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</si>
  <si>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</si>
  <si>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</si>
  <si>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</si>
  <si>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</si>
  <si>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</si>
  <si>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</si>
  <si>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</si>
  <si>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</si>
  <si>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</si>
  <si>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</si>
  <si>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</si>
  <si>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</si>
  <si>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</si>
  <si>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</si>
  <si>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</si>
  <si>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</si>
  <si>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</si>
  <si>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</si>
  <si>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</si>
  <si>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</si>
  <si>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</si>
  <si>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</si>
  <si>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</si>
  <si>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</si>
  <si>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</si>
  <si>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</si>
  <si>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</si>
  <si>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</si>
  <si>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</si>
  <si>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</si>
  <si>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</si>
  <si>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</si>
  <si>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</si>
  <si>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</si>
  <si>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</si>
  <si>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</si>
  <si>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</si>
  <si>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</si>
  <si>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</si>
  <si>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</si>
  <si>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</si>
  <si>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</si>
  <si>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</si>
  <si>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</si>
  <si>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</si>
  <si>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</si>
  <si>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</si>
  <si>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</si>
  <si>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</si>
  <si>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</si>
  <si>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</si>
  <si>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</si>
  <si>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</si>
  <si>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</si>
  <si>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</si>
  <si>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</si>
  <si>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</si>
  <si>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</si>
  <si>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</si>
  <si>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</si>
  <si>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</si>
  <si>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</si>
  <si>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</si>
  <si>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</si>
  <si>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</si>
  <si>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</si>
  <si>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</si>
  <si>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</si>
  <si>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</si>
  <si>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</si>
  <si>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</si>
  <si>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</si>
  <si>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</si>
  <si>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</si>
  <si>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</si>
  <si>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</si>
  <si>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</si>
  <si>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</si>
  <si>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</si>
  <si>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</si>
  <si>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</si>
  <si>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</si>
  <si>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</si>
  <si>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</si>
  <si>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</si>
  <si>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</si>
  <si>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</si>
  <si>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</si>
  <si>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</si>
  <si>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</si>
  <si>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</si>
  <si>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</si>
  <si>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</si>
  <si>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</si>
  <si>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</si>
  <si>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</si>
  <si>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</si>
  <si>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</si>
  <si>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</si>
  <si>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</si>
  <si>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</si>
  <si>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</si>
  <si>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</si>
  <si>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</si>
  <si>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</si>
  <si>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</si>
  <si>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</si>
  <si>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</si>
  <si>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</si>
  <si>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</si>
  <si>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</si>
  <si>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</si>
  <si>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</si>
  <si>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</si>
  <si>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</si>
  <si>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</si>
  <si>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</si>
  <si>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</si>
  <si>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</si>
  <si>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</si>
  <si>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</si>
  <si>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</si>
  <si>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</si>
  <si>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</si>
  <si>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</si>
  <si>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</si>
  <si>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</si>
  <si>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</si>
  <si>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</si>
  <si>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</si>
  <si>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</si>
  <si>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</si>
  <si>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</si>
  <si>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</si>
  <si>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</si>
  <si>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</si>
  <si>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</si>
  <si>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</si>
  <si>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</si>
  <si>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</si>
  <si>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</si>
  <si>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</si>
  <si>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</si>
  <si>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</si>
  <si>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</si>
  <si>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</si>
  <si>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</si>
  <si>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</si>
  <si>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</si>
  <si>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</si>
  <si>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</si>
  <si>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</si>
  <si>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</si>
  <si>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</si>
  <si>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</si>
  <si>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</si>
  <si>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</si>
  <si>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</si>
  <si>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</si>
  <si>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</si>
  <si>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</si>
  <si>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</si>
  <si>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</si>
  <si>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</si>
  <si>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</si>
  <si>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</si>
  <si>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</si>
  <si>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</si>
  <si>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</si>
  <si>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</si>
  <si>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</si>
  <si>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</si>
  <si>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</si>
  <si>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</si>
  <si>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</si>
  <si>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</si>
  <si>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</si>
  <si>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</si>
  <si>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</si>
  <si>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</si>
  <si>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</si>
  <si>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</si>
  <si>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</si>
  <si>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</si>
  <si>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</si>
  <si>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</si>
  <si>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</si>
  <si>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</si>
  <si>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</si>
  <si>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</si>
  <si>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</si>
  <si>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</si>
  <si>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</si>
  <si>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</si>
  <si>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</si>
  <si>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</si>
  <si>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</si>
  <si>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</si>
  <si>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</si>
  <si>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</si>
  <si>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</si>
  <si>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</si>
  <si>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</si>
  <si>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</si>
  <si>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</si>
  <si>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</si>
  <si>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</si>
  <si>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</si>
  <si>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</si>
  <si>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</si>
  <si>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</si>
  <si>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</si>
  <si>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</si>
  <si>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</si>
  <si>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</si>
  <si>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</si>
  <si>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</si>
  <si>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</si>
  <si>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</si>
  <si>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</si>
  <si>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</si>
  <si>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</si>
  <si>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</si>
  <si>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</si>
  <si>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</si>
  <si>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</si>
  <si>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</si>
  <si>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</si>
  <si>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</si>
  <si>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</si>
  <si>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</si>
  <si>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</si>
  <si>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</si>
  <si>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</si>
  <si>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</si>
  <si>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</si>
  <si>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</si>
  <si>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</si>
  <si>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</si>
  <si>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</si>
  <si>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</si>
  <si>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</si>
  <si>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</si>
  <si>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</si>
  <si>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</si>
  <si>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</si>
  <si>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</si>
  <si>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</si>
  <si>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</si>
  <si>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</si>
  <si>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</si>
  <si>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</si>
  <si>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</si>
  <si>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</si>
  <si>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</si>
  <si>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</si>
  <si>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</si>
  <si>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</si>
  <si>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</si>
  <si>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</si>
  <si>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</si>
  <si>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</si>
  <si>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</si>
  <si>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</si>
  <si>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</si>
  <si>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</si>
  <si>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</si>
  <si>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</si>
  <si>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</si>
  <si>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</si>
  <si>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</si>
  <si>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</si>
  <si>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</si>
  <si>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</si>
  <si>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</si>
  <si>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</si>
  <si>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</si>
  <si>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</si>
  <si>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</si>
  <si>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</si>
  <si>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</si>
  <si>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</si>
  <si>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</si>
  <si>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</si>
  <si>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</si>
  <si>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</si>
  <si>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</si>
  <si>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</si>
  <si>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</si>
  <si>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</si>
  <si>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</si>
  <si>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</si>
  <si>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</si>
  <si>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</si>
  <si>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</si>
  <si>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</si>
  <si>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</si>
  <si>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</si>
  <si>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</si>
  <si>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</si>
  <si>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</si>
  <si>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</si>
  <si>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</si>
  <si>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</si>
  <si>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</si>
  <si>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</si>
  <si>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</si>
  <si>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</si>
  <si>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</si>
  <si>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</si>
  <si>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</si>
  <si>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</si>
  <si>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</si>
  <si>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</si>
  <si>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</si>
  <si>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</si>
  <si>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</si>
  <si>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</si>
  <si>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</si>
  <si>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</si>
  <si>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</si>
  <si>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</si>
  <si>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</si>
  <si>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</si>
  <si>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</si>
  <si>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</si>
  <si>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</si>
  <si>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</si>
  <si>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</si>
  <si>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</si>
  <si>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</si>
  <si>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</si>
  <si>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</si>
  <si>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</si>
  <si>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</si>
  <si>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</si>
  <si>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</si>
  <si>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</si>
  <si>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</si>
  <si>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</si>
  <si>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</si>
  <si>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</si>
  <si>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</si>
  <si>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</si>
  <si>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</si>
  <si>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</si>
  <si>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</si>
  <si>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</si>
  <si>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</si>
  <si>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</si>
  <si>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</si>
  <si>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</si>
  <si>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</si>
  <si>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</si>
  <si>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</si>
  <si>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</si>
  <si>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</si>
  <si>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</si>
  <si>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</si>
  <si>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</si>
  <si>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</si>
  <si>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</si>
  <si>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</si>
  <si>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</si>
  <si>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</si>
  <si>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</si>
  <si>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</si>
  <si>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</si>
  <si>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</si>
  <si>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</si>
  <si>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</si>
  <si>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</si>
  <si>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</si>
  <si>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</si>
  <si>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</si>
  <si>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</si>
  <si>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</si>
  <si>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</si>
  <si>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</si>
  <si>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</si>
  <si>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</si>
  <si>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</si>
  <si>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</si>
  <si>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</si>
  <si>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</si>
  <si>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</si>
  <si>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</si>
  <si>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</si>
  <si>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</si>
  <si>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</si>
  <si>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</si>
  <si>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</si>
  <si>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</si>
  <si>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</si>
  <si>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</si>
  <si>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</si>
  <si>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</si>
  <si>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</si>
  <si>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</si>
  <si>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</si>
  <si>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</si>
  <si>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</si>
  <si>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</si>
  <si>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</si>
  <si>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</si>
  <si>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</si>
  <si>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</si>
  <si>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</si>
  <si>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</si>
  <si>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</si>
  <si>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</si>
  <si>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</si>
  <si>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</si>
  <si>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</si>
  <si>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</si>
  <si>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</si>
  <si>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</si>
  <si>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</si>
  <si>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</si>
  <si>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</si>
  <si>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</si>
  <si>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</si>
  <si>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</si>
  <si>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</si>
  <si>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</si>
  <si>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</si>
  <si>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</si>
  <si>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</si>
  <si>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</si>
  <si>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</si>
  <si>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</si>
  <si>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</si>
  <si>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</si>
  <si>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</si>
  <si>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</si>
  <si>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</si>
  <si>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</si>
  <si>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</si>
  <si>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</si>
  <si>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</si>
  <si>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</si>
  <si>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</si>
  <si>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</si>
  <si>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</si>
  <si>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</si>
  <si>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</si>
  <si>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</si>
  <si>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</si>
  <si>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</si>
  <si>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</si>
  <si>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</si>
  <si>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</si>
  <si>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</si>
  <si>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</si>
  <si>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</si>
  <si>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</si>
  <si>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</si>
  <si>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</si>
  <si>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</si>
  <si>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</si>
  <si>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</si>
  <si>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</si>
  <si>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</si>
  <si>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</si>
  <si>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</si>
  <si>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</si>
  <si>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</si>
  <si>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</si>
  <si>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</si>
  <si>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</si>
  <si>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</si>
  <si>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</si>
  <si>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</si>
  <si>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</si>
  <si>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</si>
  <si>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</si>
  <si>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</si>
  <si>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</si>
  <si>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</si>
  <si>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</si>
  <si>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</si>
  <si>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</si>
  <si>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</si>
  <si>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</si>
  <si>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</si>
  <si>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</si>
  <si>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</si>
  <si>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</si>
  <si>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</si>
  <si>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</si>
  <si>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</si>
  <si>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</si>
  <si>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</si>
  <si>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</si>
  <si>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</si>
  <si>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</si>
  <si>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</si>
  <si>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</si>
  <si>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</si>
  <si>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</si>
  <si>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</si>
  <si>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</si>
  <si>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</si>
  <si>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</si>
  <si>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</si>
  <si>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</si>
  <si>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</si>
  <si>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</si>
  <si>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</si>
  <si>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</si>
  <si>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</si>
  <si>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</si>
  <si>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</si>
  <si>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</si>
  <si>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</si>
  <si>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</si>
  <si>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</si>
  <si>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</si>
  <si>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</si>
  <si>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</si>
  <si>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</si>
  <si>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</si>
  <si>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</si>
  <si>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</si>
  <si>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</si>
  <si>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</si>
  <si>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</si>
  <si>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</si>
  <si>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</si>
  <si>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</si>
  <si>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</si>
  <si>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</si>
  <si>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</si>
  <si>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</si>
  <si>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</si>
  <si>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</si>
  <si>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</si>
  <si>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</si>
  <si>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</si>
  <si>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</si>
  <si>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</si>
  <si>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</si>
  <si>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</si>
  <si>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</si>
  <si>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</si>
  <si>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</si>
  <si>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</si>
  <si>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</si>
  <si>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</si>
  <si>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</si>
  <si>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</si>
  <si>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</si>
  <si>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</si>
  <si>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</si>
  <si>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</si>
  <si>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</si>
  <si>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</si>
  <si>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</si>
  <si>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</si>
  <si>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</si>
  <si>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</si>
  <si>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</si>
  <si>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</si>
  <si>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</si>
  <si>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</si>
  <si>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</si>
  <si>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</si>
  <si>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</si>
  <si>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</si>
  <si>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</si>
  <si>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</si>
  <si>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</si>
  <si>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</si>
  <si>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</si>
  <si>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</si>
  <si>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</si>
  <si>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</si>
  <si>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</si>
  <si>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</si>
  <si>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</si>
  <si>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</si>
  <si>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</si>
  <si>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</si>
  <si>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</si>
  <si>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</si>
  <si>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</si>
  <si>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</si>
  <si>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</si>
  <si>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</si>
  <si>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</si>
  <si>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</si>
  <si>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</si>
  <si>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</si>
  <si>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</si>
  <si>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</si>
  <si>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</si>
  <si>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</si>
  <si>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</si>
  <si>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</si>
  <si>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</si>
  <si>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</si>
  <si>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</si>
  <si>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</si>
  <si>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</si>
  <si>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</si>
  <si>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</si>
  <si>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</si>
  <si>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</si>
  <si>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</si>
  <si>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</si>
  <si>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</si>
  <si>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</si>
  <si>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</si>
  <si>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</si>
  <si>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</si>
  <si>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</si>
  <si>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</si>
  <si>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</si>
  <si>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</si>
  <si>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</si>
  <si>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</si>
  <si>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</si>
  <si>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</si>
  <si>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</si>
  <si>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</si>
  <si>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</si>
  <si>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</si>
  <si>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</si>
  <si>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</si>
  <si>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</si>
  <si>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</si>
  <si>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</si>
  <si>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</si>
  <si>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</si>
  <si>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</si>
  <si>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</si>
  <si>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</si>
  <si>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</si>
  <si>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</si>
  <si>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</si>
  <si>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</si>
  <si>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</si>
  <si>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</si>
  <si>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</si>
  <si>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</si>
  <si>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</si>
  <si>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</si>
  <si>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</si>
  <si>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</si>
  <si>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</si>
  <si>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</si>
  <si>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</si>
  <si>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</si>
  <si>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</si>
  <si>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</si>
  <si>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</si>
  <si>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</si>
  <si>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</si>
  <si>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</si>
  <si>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</si>
  <si>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</si>
  <si>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</si>
  <si>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</si>
  <si>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</si>
  <si>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</si>
  <si>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</si>
  <si>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</si>
  <si>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</si>
  <si>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</si>
  <si>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</si>
  <si>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</si>
  <si>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</si>
  <si>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</si>
  <si>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</si>
  <si>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</si>
  <si>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</si>
  <si>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</si>
  <si>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</si>
  <si>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</si>
  <si>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</si>
  <si>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</si>
  <si>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</si>
  <si>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</si>
  <si>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</si>
  <si>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</si>
  <si>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</si>
  <si>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</si>
  <si>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</si>
  <si>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</si>
  <si>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</si>
  <si>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</si>
  <si>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</si>
  <si>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</si>
  <si>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</si>
  <si>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</si>
  <si>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</si>
  <si>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</si>
  <si>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</si>
  <si>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</si>
  <si>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</si>
  <si>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</si>
  <si>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</si>
  <si>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</si>
  <si>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</si>
  <si>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</si>
  <si>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</si>
  <si>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</si>
  <si>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</si>
  <si>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</si>
  <si>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</si>
  <si>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</si>
  <si>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</si>
  <si>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</si>
  <si>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</si>
  <si>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</si>
  <si>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</si>
  <si>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</si>
  <si>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</si>
  <si>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</si>
  <si>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</si>
  <si>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</si>
  <si>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</si>
  <si>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</si>
  <si>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</si>
  <si>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</si>
  <si>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</si>
  <si>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</si>
  <si>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</si>
  <si>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</si>
  <si>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</si>
  <si>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</si>
  <si>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</si>
  <si>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</si>
  <si>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</si>
  <si>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</si>
  <si>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</si>
  <si>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</si>
  <si>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</si>
  <si>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</si>
  <si>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</si>
  <si>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</si>
  <si>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</si>
  <si>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</si>
  <si>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</si>
  <si>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</si>
  <si>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</si>
  <si>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</si>
  <si>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</si>
  <si>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</si>
  <si>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</si>
  <si>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</si>
  <si>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</si>
  <si>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</si>
  <si>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</si>
  <si>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</si>
  <si>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</si>
  <si>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</si>
  <si>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</si>
  <si>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</si>
  <si>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</si>
  <si>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</si>
  <si>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</si>
  <si>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</si>
  <si>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</si>
  <si>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</si>
  <si>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</si>
  <si>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</si>
  <si>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</si>
  <si>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</si>
  <si>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</si>
  <si>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</si>
  <si>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</si>
  <si>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</si>
  <si>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</si>
  <si>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</si>
  <si>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</si>
  <si>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</si>
  <si>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</si>
  <si>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</si>
  <si>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</si>
  <si>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</si>
  <si>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</si>
  <si>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</si>
  <si>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</si>
  <si>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</si>
  <si>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</si>
  <si>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</si>
  <si>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</si>
  <si>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</si>
  <si>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</si>
  <si>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</si>
  <si>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</si>
  <si>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</si>
  <si>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</si>
  <si>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</si>
  <si>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</si>
  <si>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</si>
  <si>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</si>
  <si>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</si>
  <si>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</si>
  <si>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</si>
  <si>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</si>
  <si>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</si>
  <si>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</si>
  <si>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</si>
  <si>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</si>
  <si>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</si>
  <si>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</si>
  <si>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</si>
  <si>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</si>
  <si>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</si>
  <si>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</si>
  <si>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</si>
  <si>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</si>
  <si>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</si>
  <si>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</si>
  <si>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</si>
  <si>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</si>
  <si>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</si>
  <si>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</si>
  <si>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</si>
  <si>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</si>
  <si>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</si>
  <si>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</si>
  <si>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</si>
  <si>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</si>
  <si>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</si>
  <si>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</si>
  <si>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</si>
  <si>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</si>
  <si>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</si>
  <si>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</si>
  <si>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</si>
  <si>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</si>
  <si>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</si>
  <si>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</si>
  <si>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</si>
  <si>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</si>
  <si>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</si>
  <si>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</si>
  <si>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</si>
  <si>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</si>
  <si>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</si>
  <si>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</si>
  <si>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</si>
  <si>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</si>
  <si>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</si>
  <si>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</si>
  <si>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</si>
  <si>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</si>
  <si>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</si>
  <si>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</si>
  <si>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</si>
  <si>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</si>
  <si>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</si>
  <si>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</si>
  <si>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</si>
  <si>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</si>
  <si>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</si>
  <si>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</si>
  <si>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</si>
  <si>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</si>
  <si>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</si>
  <si>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</si>
  <si>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</si>
  <si>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</si>
  <si>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</si>
  <si>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</si>
  <si>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</si>
  <si>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</si>
  <si>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</si>
  <si>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</si>
  <si>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</si>
  <si>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</si>
  <si>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</si>
  <si>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</si>
  <si>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</si>
  <si>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</si>
  <si>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</si>
  <si>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</si>
  <si>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</si>
  <si>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</si>
  <si>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</si>
  <si>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</si>
  <si>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</si>
  <si>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</si>
  <si>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</si>
  <si>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</si>
  <si>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</si>
  <si>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</si>
  <si>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</si>
  <si>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</si>
  <si>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</si>
  <si>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</si>
  <si>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</si>
  <si>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</si>
  <si>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</si>
  <si>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</si>
  <si>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</si>
  <si>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</si>
  <si>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</si>
  <si>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</si>
  <si>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</si>
  <si>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</si>
  <si>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</si>
  <si>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</si>
  <si>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</si>
  <si>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</si>
  <si>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</si>
  <si>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</si>
  <si>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</si>
  <si>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</si>
  <si>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</si>
  <si>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</si>
  <si>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</si>
  <si>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</si>
  <si>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</si>
  <si>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</si>
  <si>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</si>
  <si>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</si>
  <si>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</si>
  <si>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</si>
  <si>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</si>
  <si>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</si>
  <si>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</si>
  <si>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</si>
  <si>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</si>
  <si>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</si>
  <si>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</si>
  <si>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</si>
  <si>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</si>
  <si>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</si>
  <si>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</si>
  <si>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</si>
  <si>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</si>
  <si>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</si>
  <si>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</si>
  <si>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</si>
  <si>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</si>
  <si>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</si>
  <si>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</si>
  <si>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</si>
  <si>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</si>
  <si>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</si>
  <si>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</si>
  <si>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</si>
  <si>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</si>
  <si>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</si>
  <si>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</si>
  <si>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</si>
  <si>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</si>
  <si>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</si>
  <si>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</si>
  <si>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</si>
  <si>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</si>
  <si>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</si>
  <si>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</si>
  <si>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</si>
  <si>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</si>
  <si>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</si>
  <si>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</si>
  <si>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</si>
  <si>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</si>
  <si>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</si>
  <si>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</si>
  <si>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</si>
  <si>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</si>
  <si>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</si>
  <si>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</si>
  <si>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</si>
  <si>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</si>
  <si>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</si>
  <si>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</si>
  <si>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</si>
  <si>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</si>
  <si>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</si>
  <si>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</si>
  <si>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</si>
  <si>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</si>
  <si>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</si>
  <si>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</si>
  <si>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</si>
  <si>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</si>
  <si>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</si>
  <si>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</si>
  <si>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</si>
  <si>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</si>
  <si>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</si>
  <si>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</si>
  <si>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</si>
  <si>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</si>
  <si>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</si>
  <si>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</si>
  <si>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</si>
  <si>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</si>
  <si>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</si>
  <si>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</si>
  <si>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</si>
  <si>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</si>
  <si>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</si>
  <si>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</si>
  <si>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</si>
  <si>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</si>
  <si>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</si>
  <si>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</si>
  <si>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</si>
  <si>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</si>
  <si>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</si>
  <si>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</si>
  <si>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</si>
  <si>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</si>
  <si>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</si>
  <si>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</si>
  <si>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</si>
  <si>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</si>
  <si>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</si>
  <si>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</si>
  <si>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</si>
  <si>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</si>
  <si>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</si>
  <si>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</si>
  <si>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</si>
  <si>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</si>
  <si>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</si>
  <si>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</si>
  <si>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</si>
  <si>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</si>
  <si>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</si>
  <si>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</si>
  <si>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</si>
  <si>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</si>
  <si>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</si>
  <si>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</si>
  <si>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</si>
  <si>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</si>
  <si>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</si>
  <si>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</si>
  <si>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</si>
  <si>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</si>
  <si>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</si>
  <si>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</si>
  <si>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</si>
  <si>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</si>
  <si>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</si>
  <si>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</si>
  <si>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</si>
  <si>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</si>
  <si>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</si>
  <si>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</si>
  <si>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</si>
  <si>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</si>
  <si>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</si>
  <si>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</si>
  <si>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</si>
  <si>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</si>
  <si>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</si>
  <si>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</si>
  <si>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</si>
  <si>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</si>
  <si>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</si>
  <si>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</si>
  <si>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</si>
  <si>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</si>
  <si>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</si>
  <si>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</si>
  <si>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</si>
  <si>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</si>
  <si>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</si>
  <si>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</si>
  <si>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</si>
  <si>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</si>
  <si>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</si>
  <si>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</si>
  <si>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</si>
  <si>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</si>
  <si>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</si>
  <si>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</si>
  <si>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</si>
  <si>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</si>
  <si>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</si>
  <si>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</si>
  <si>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</si>
  <si>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</si>
  <si>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</si>
  <si>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</si>
  <si>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</si>
  <si>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</si>
  <si>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</si>
  <si>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</si>
  <si>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</si>
  <si>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</si>
  <si>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</si>
  <si>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</si>
  <si>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</si>
  <si>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</si>
  <si>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</si>
  <si>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</si>
  <si>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</si>
  <si>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</si>
  <si>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</si>
  <si>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</si>
  <si>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</si>
  <si>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</si>
  <si>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</si>
  <si>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</si>
  <si>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</si>
  <si>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</si>
  <si>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</si>
  <si>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</si>
  <si>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</si>
  <si>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</si>
  <si>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</si>
  <si>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</si>
  <si>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</si>
  <si>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</si>
  <si>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</si>
  <si>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</si>
  <si>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</si>
  <si>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</si>
  <si>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</si>
  <si>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</si>
  <si>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</si>
  <si>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</si>
  <si>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</si>
  <si>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</si>
  <si>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</si>
  <si>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</si>
  <si>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</si>
  <si>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</si>
  <si>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</si>
  <si>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</si>
  <si>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</si>
  <si>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</si>
  <si>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</si>
  <si>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</si>
  <si>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</si>
  <si>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</si>
  <si>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</si>
  <si>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</si>
  <si>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</si>
  <si>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</si>
  <si>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</si>
  <si>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</si>
  <si>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</si>
  <si>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</si>
  <si>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</si>
  <si>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</si>
  <si>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</si>
  <si>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</si>
  <si>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</si>
  <si>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</si>
  <si>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</si>
  <si>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</si>
  <si>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</si>
  <si>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</si>
  <si>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</si>
  <si>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</si>
  <si>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</si>
  <si>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</si>
  <si>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</si>
  <si>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</si>
  <si>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</si>
  <si>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</si>
  <si>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</si>
  <si>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</si>
  <si>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</si>
  <si>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</si>
  <si>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</si>
  <si>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</si>
  <si>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</si>
  <si>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</si>
  <si>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</si>
  <si>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</si>
  <si>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</si>
  <si>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</si>
  <si>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</si>
  <si>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</si>
  <si>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</si>
  <si>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</si>
  <si>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</si>
  <si>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</si>
  <si>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</si>
  <si>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</si>
  <si>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</si>
  <si>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</si>
  <si>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</si>
  <si>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</si>
  <si>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</si>
  <si>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</si>
  <si>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</si>
  <si>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</si>
  <si>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</si>
  <si>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</si>
  <si>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</si>
  <si>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</si>
  <si>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</si>
  <si>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</si>
  <si>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</si>
  <si>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</si>
  <si>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</si>
  <si>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</si>
  <si>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</si>
  <si>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</si>
  <si>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</si>
  <si>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</si>
  <si>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</si>
  <si>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</si>
  <si>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</si>
  <si>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</si>
  <si>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</si>
  <si>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</si>
  <si>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</si>
  <si>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</si>
  <si>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</si>
  <si>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</si>
  <si>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</si>
  <si>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</si>
  <si>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</si>
  <si>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</si>
  <si>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</si>
  <si>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</si>
  <si>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</si>
  <si>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</si>
  <si>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</si>
  <si>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</si>
  <si>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</si>
  <si>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</si>
  <si>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</si>
  <si>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</si>
  <si>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</si>
  <si>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</si>
  <si>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</si>
  <si>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</si>
  <si>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</si>
  <si>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</si>
  <si>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</si>
  <si>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</si>
  <si>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</si>
  <si>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</si>
  <si>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</si>
  <si>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</si>
  <si>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</si>
  <si>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</si>
  <si>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</si>
  <si>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</si>
  <si>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</si>
  <si>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</si>
  <si>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</si>
  <si>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</si>
  <si>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</si>
  <si>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</si>
  <si>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</si>
  <si>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</si>
  <si>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</si>
  <si>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</si>
  <si>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</si>
  <si>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</si>
  <si>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</si>
  <si>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</si>
  <si>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</si>
  <si>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</si>
  <si>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</si>
  <si>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</si>
  <si>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</si>
  <si>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</si>
  <si>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</si>
  <si>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</si>
  <si>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</si>
  <si>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</si>
  <si>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</si>
  <si>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</si>
  <si>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</si>
  <si>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</si>
  <si>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</si>
  <si>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</si>
  <si>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</si>
  <si>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</si>
  <si>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</si>
  <si>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</si>
  <si>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</si>
  <si>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</si>
  <si>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</si>
  <si>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</si>
  <si>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</si>
  <si>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</si>
  <si>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</si>
  <si>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</si>
  <si>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</si>
  <si>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</si>
  <si>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</si>
  <si>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</si>
  <si>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</si>
  <si>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</si>
  <si>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</si>
  <si>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</si>
  <si>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</si>
  <si>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</si>
  <si>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</si>
  <si>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</si>
  <si>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</si>
  <si>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</si>
  <si>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</si>
  <si>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</si>
  <si>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</si>
  <si>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</si>
  <si>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</si>
  <si>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</si>
  <si>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</si>
  <si>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</si>
  <si>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</si>
  <si>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</si>
  <si>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</si>
  <si>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</si>
  <si>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</si>
  <si>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</si>
  <si>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</si>
  <si>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</si>
  <si>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</si>
  <si>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</si>
  <si>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</si>
  <si>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</si>
  <si>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</si>
  <si>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</si>
  <si>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</si>
  <si>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</si>
  <si>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</si>
  <si>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</si>
  <si>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</si>
  <si>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</si>
  <si>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</si>
  <si>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</si>
  <si>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</si>
  <si>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</si>
  <si>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</si>
  <si>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</si>
  <si>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</si>
  <si>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</si>
  <si>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</si>
  <si>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</si>
  <si>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</si>
  <si>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</si>
  <si>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</si>
  <si>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</si>
  <si>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</si>
  <si>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</si>
  <si>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</si>
  <si>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</si>
  <si>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</si>
  <si>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</si>
  <si>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</si>
  <si>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</si>
  <si>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</si>
  <si>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</si>
  <si>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</si>
  <si>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</si>
  <si>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</si>
  <si>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</si>
  <si>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</si>
  <si>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</si>
  <si>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</si>
  <si>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</si>
  <si>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</si>
  <si>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</si>
  <si>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</si>
  <si>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</si>
  <si>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</si>
  <si>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</si>
  <si>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</si>
  <si>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</si>
  <si>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</si>
  <si>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</si>
  <si>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</si>
  <si>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</si>
  <si>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</si>
  <si>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</si>
  <si>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</si>
  <si>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</si>
  <si>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</si>
  <si>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</si>
  <si>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</si>
  <si>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</si>
  <si>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</si>
  <si>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</si>
  <si>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</si>
  <si>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</si>
  <si>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</si>
  <si>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</si>
  <si>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</si>
  <si>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</si>
  <si>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</si>
  <si>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</si>
  <si>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</si>
  <si>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</si>
  <si>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</si>
  <si>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</si>
  <si>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</si>
  <si>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</si>
  <si>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</si>
  <si>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</si>
  <si>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</si>
  <si>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</si>
  <si>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</si>
  <si>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</si>
  <si>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</si>
  <si>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</si>
  <si>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</si>
  <si>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</si>
  <si>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</si>
  <si>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</si>
  <si>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</si>
  <si>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</si>
  <si>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</si>
  <si>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</si>
  <si>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</si>
  <si>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</si>
  <si>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</si>
  <si>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</si>
  <si>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</si>
  <si>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</si>
  <si>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</si>
  <si>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</si>
  <si>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</si>
  <si>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</si>
  <si>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</si>
  <si>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</si>
  <si>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</si>
  <si>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</si>
  <si>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</si>
  <si>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</si>
  <si>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</si>
  <si>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</si>
  <si>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</si>
  <si>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</si>
  <si>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</si>
  <si>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</si>
  <si>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</si>
  <si>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</si>
  <si>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</si>
  <si>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</si>
  <si>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</si>
  <si>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</si>
  <si>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</si>
  <si>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</si>
  <si>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</si>
  <si>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</si>
  <si>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</si>
  <si>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</si>
  <si>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</si>
  <si>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</si>
  <si>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</si>
  <si>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</si>
  <si>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</si>
  <si>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</si>
  <si>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</si>
  <si>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</si>
  <si>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</si>
  <si>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</si>
  <si>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</si>
  <si>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</si>
  <si>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</si>
  <si>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</si>
  <si>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</si>
  <si>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</si>
  <si>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</si>
  <si>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</si>
  <si>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</si>
  <si>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</si>
  <si>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</si>
  <si>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</si>
  <si>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</si>
  <si>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</si>
  <si>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</si>
  <si>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</si>
  <si>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</si>
  <si>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</si>
  <si>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</si>
  <si>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</si>
  <si>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</si>
  <si>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</si>
  <si>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</si>
  <si>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</si>
  <si>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</si>
  <si>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</si>
  <si>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</si>
  <si>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</si>
  <si>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</si>
  <si>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</si>
  <si>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</si>
  <si>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</si>
  <si>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</si>
  <si>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</si>
  <si>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</si>
  <si>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</si>
  <si>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</si>
  <si>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</si>
  <si>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</si>
  <si>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</si>
  <si>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</si>
  <si>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</si>
  <si>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</si>
  <si>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</si>
  <si>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</si>
  <si>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</si>
  <si>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</si>
  <si>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</si>
  <si>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</si>
  <si>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</si>
  <si>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</si>
  <si>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</si>
  <si>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</si>
  <si>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</si>
  <si>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</si>
  <si>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</si>
  <si>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</si>
  <si>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</si>
  <si>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</si>
  <si>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</si>
  <si>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</si>
  <si>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</si>
  <si>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</si>
  <si>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</si>
  <si>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</si>
  <si>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</si>
  <si>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</si>
  <si>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</si>
  <si>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</si>
  <si>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</si>
  <si>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</si>
  <si>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</si>
  <si>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</si>
  <si>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</si>
  <si>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</si>
  <si>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</si>
  <si>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</si>
  <si>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</si>
  <si>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</si>
  <si>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</si>
  <si>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</si>
  <si>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</si>
  <si>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</si>
  <si>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</si>
  <si>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</si>
  <si>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</si>
  <si>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</si>
  <si>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</si>
  <si>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</si>
  <si>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</si>
  <si>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</si>
  <si>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</si>
  <si>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</si>
  <si>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</si>
  <si>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</si>
  <si>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</si>
  <si>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</si>
  <si>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</si>
  <si>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</si>
  <si>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</si>
  <si>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</si>
  <si>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</si>
  <si>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</si>
  <si>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</si>
  <si>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</si>
  <si>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</si>
  <si>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</si>
  <si>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</si>
  <si>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</si>
  <si>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</si>
  <si>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</si>
  <si>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</si>
  <si>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</si>
  <si>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</si>
  <si>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</si>
  <si>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</si>
  <si>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</si>
  <si>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</si>
  <si>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</si>
  <si>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</si>
  <si>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</si>
  <si>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</si>
  <si>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</si>
  <si>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</si>
  <si>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</si>
  <si>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</si>
  <si>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</si>
  <si>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</si>
  <si>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</si>
  <si>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</si>
  <si>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</si>
  <si>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</si>
  <si>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</si>
  <si>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</si>
  <si>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</si>
  <si>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</si>
  <si>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</si>
  <si>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</si>
  <si>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</si>
  <si>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</si>
  <si>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</si>
  <si>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</si>
  <si>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</si>
  <si>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</si>
  <si>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</si>
  <si>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</si>
  <si>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</si>
  <si>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</si>
  <si>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</si>
  <si>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</si>
  <si>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</si>
  <si>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</si>
  <si>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</si>
  <si>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</si>
  <si>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</si>
  <si>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</si>
  <si>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</si>
  <si>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</si>
  <si>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</si>
  <si>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</si>
  <si>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</si>
  <si>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</si>
  <si>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</si>
  <si>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</si>
  <si>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</si>
  <si>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</si>
  <si>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</si>
  <si>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</si>
  <si>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</si>
  <si>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</si>
  <si>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</si>
  <si>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</si>
  <si>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</si>
  <si>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</si>
  <si>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</si>
  <si>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</si>
  <si>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</si>
  <si>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</si>
  <si>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</si>
  <si>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</si>
  <si>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</si>
  <si>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</si>
  <si>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</si>
  <si>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</si>
  <si>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</si>
  <si>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</si>
  <si>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</si>
  <si>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</si>
  <si>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</si>
  <si>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</si>
  <si>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</si>
  <si>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</si>
  <si>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</si>
  <si>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</si>
  <si>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</si>
  <si>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</si>
  <si>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</si>
  <si>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</si>
  <si>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</si>
  <si>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</si>
  <si>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</si>
  <si>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</si>
  <si>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</si>
  <si>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</si>
  <si>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</si>
  <si>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</si>
  <si>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</si>
  <si>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</si>
  <si>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</si>
  <si>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</si>
  <si>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</si>
  <si>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</si>
  <si>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</si>
  <si>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</si>
  <si>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</si>
  <si>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</si>
  <si>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</si>
  <si>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</si>
  <si>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</si>
  <si>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</si>
  <si>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</si>
  <si>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</si>
  <si>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</si>
  <si>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</si>
  <si>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</si>
  <si>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</si>
  <si>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</si>
  <si>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</si>
  <si>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</si>
  <si>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</si>
  <si>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</si>
  <si>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</si>
  <si>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</si>
  <si>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</si>
  <si>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</si>
  <si>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</si>
  <si>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</si>
  <si>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</si>
  <si>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</si>
  <si>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</si>
  <si>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</si>
  <si>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</si>
  <si>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</si>
  <si>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</si>
  <si>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</si>
  <si>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</si>
  <si>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</si>
  <si>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</si>
  <si>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</si>
  <si>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</si>
  <si>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</si>
  <si>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</si>
  <si>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</si>
  <si>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</si>
  <si>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</si>
  <si>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</si>
  <si>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</si>
  <si>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</si>
  <si>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</si>
  <si>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</si>
  <si>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</si>
  <si>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</si>
  <si>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</si>
  <si>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</si>
  <si>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</si>
  <si>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</si>
  <si>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</si>
  <si>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</si>
  <si>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</si>
  <si>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</si>
  <si>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</si>
  <si>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</si>
  <si>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</si>
  <si>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</si>
  <si>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</si>
  <si>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</si>
  <si>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</si>
  <si>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</si>
  <si>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</si>
  <si>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</si>
  <si>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</si>
  <si>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</si>
  <si>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</si>
  <si>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</si>
  <si>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</si>
  <si>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</si>
  <si>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</si>
  <si>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</si>
  <si>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</si>
  <si>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</si>
  <si>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</si>
  <si>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</si>
  <si>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</si>
  <si>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</si>
  <si>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</si>
  <si>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</si>
  <si>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</si>
  <si>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</si>
  <si>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</si>
  <si>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</si>
  <si>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</si>
  <si>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</si>
  <si>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</si>
  <si>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</si>
  <si>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</si>
  <si>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</si>
  <si>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</si>
  <si>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</si>
  <si>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</si>
  <si>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</si>
  <si>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</si>
  <si>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</si>
  <si>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</si>
  <si>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</si>
  <si>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</si>
  <si>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</si>
  <si>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</si>
  <si>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</si>
  <si>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</si>
  <si>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</si>
  <si>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</si>
  <si>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</si>
  <si>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</si>
  <si>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</si>
  <si>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</si>
  <si>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</si>
  <si>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</si>
  <si>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</si>
  <si>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</si>
  <si>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</si>
  <si>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</si>
  <si>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</si>
  <si>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</si>
  <si>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</si>
  <si>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</si>
  <si>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</si>
  <si>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</si>
  <si>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</si>
  <si>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</si>
  <si>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</si>
  <si>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</si>
  <si>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</si>
  <si>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</si>
  <si>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</si>
  <si>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</si>
  <si>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</si>
  <si>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</si>
  <si>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</si>
  <si>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</si>
  <si>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</si>
  <si>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</si>
  <si>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</si>
  <si>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</si>
  <si>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</si>
  <si>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</si>
  <si>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</si>
  <si>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</si>
  <si>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</si>
  <si>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</si>
  <si>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</si>
  <si>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</si>
  <si>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</si>
  <si>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</si>
  <si>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</si>
  <si>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</si>
  <si>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</si>
  <si>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</si>
  <si>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</si>
  <si>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</si>
  <si>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</si>
  <si>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</si>
  <si>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</si>
  <si>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</si>
  <si>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</si>
  <si>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</si>
  <si>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</si>
  <si>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</si>
  <si>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</si>
  <si>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</si>
  <si>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</si>
  <si>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</si>
  <si>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</si>
  <si>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</si>
  <si>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</si>
  <si>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</si>
  <si>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</si>
  <si>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</si>
  <si>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</si>
  <si>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</si>
  <si>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</si>
  <si>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</si>
  <si>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</si>
  <si>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</si>
  <si>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</si>
  <si>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</si>
  <si>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</si>
  <si>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</si>
  <si>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</si>
  <si>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</si>
  <si>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</si>
  <si>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</si>
  <si>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</si>
  <si>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</si>
  <si>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</si>
  <si>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</si>
  <si>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</si>
  <si>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</si>
  <si>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</si>
  <si>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</si>
  <si>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</si>
  <si>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</si>
  <si>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</si>
  <si>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</si>
  <si>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</si>
  <si>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</si>
  <si>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</si>
  <si>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</si>
  <si>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</si>
  <si>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</si>
  <si>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</si>
  <si>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</si>
  <si>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</si>
  <si>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</si>
  <si>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</si>
  <si>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</si>
  <si>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</si>
  <si>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</si>
  <si>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</si>
  <si>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</si>
  <si>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</si>
  <si>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</si>
  <si>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</si>
  <si>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</si>
  <si>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</si>
  <si>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</si>
  <si>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</si>
  <si>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</si>
  <si>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</si>
  <si>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</si>
  <si>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</si>
  <si>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</si>
  <si>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</si>
  <si>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</si>
  <si>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</si>
  <si>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</si>
  <si>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</si>
  <si>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</si>
  <si>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</si>
  <si>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</si>
  <si>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</si>
  <si>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</si>
  <si>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</si>
  <si>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</si>
  <si>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</si>
  <si>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</si>
  <si>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</si>
  <si>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</si>
  <si>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</si>
  <si>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</si>
  <si>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</si>
  <si>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</si>
  <si>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</si>
  <si>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</si>
  <si>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</si>
  <si>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</si>
  <si>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</si>
  <si>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</si>
  <si>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</si>
  <si>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</si>
  <si>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</si>
  <si>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</si>
  <si>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</si>
  <si>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</si>
  <si>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</si>
  <si>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</si>
  <si>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</si>
  <si>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</si>
  <si>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</si>
  <si>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</si>
  <si>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</si>
  <si>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</si>
  <si>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</si>
  <si>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</si>
  <si>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</si>
  <si>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</si>
  <si>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</si>
  <si>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</si>
  <si>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</si>
  <si>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</si>
  <si>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</si>
  <si>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</si>
  <si>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</si>
  <si>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</si>
  <si>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</si>
  <si>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</si>
  <si>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</si>
  <si>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</si>
  <si>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</si>
  <si>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</si>
  <si>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</si>
  <si>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</si>
  <si>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</si>
  <si>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</si>
  <si>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</si>
  <si>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</si>
  <si>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</si>
  <si>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</si>
  <si>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</si>
  <si>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</si>
  <si>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</si>
  <si>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</si>
  <si>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</si>
  <si>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</si>
  <si>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</si>
  <si>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</si>
  <si>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</si>
  <si>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</si>
  <si>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</si>
  <si>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</si>
  <si>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</si>
  <si>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</si>
  <si>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</si>
  <si>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</si>
  <si>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</si>
  <si>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</si>
  <si>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</si>
  <si>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</si>
  <si>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</si>
  <si>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</si>
  <si>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</si>
  <si>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</si>
  <si>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</si>
  <si>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</si>
  <si>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</si>
  <si>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</si>
  <si>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</si>
  <si>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</si>
  <si>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</si>
  <si>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</si>
  <si>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</si>
  <si>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</si>
  <si>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</si>
  <si>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</si>
  <si>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</si>
  <si>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</si>
  <si>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</si>
  <si>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</si>
  <si>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</si>
  <si>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</si>
  <si>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</si>
  <si>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</si>
  <si>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</si>
  <si>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</si>
  <si>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</si>
  <si>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</si>
  <si>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</si>
  <si>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</si>
  <si>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</si>
  <si>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</si>
  <si>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</si>
  <si>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</si>
  <si>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</si>
  <si>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</si>
  <si>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</si>
  <si>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</si>
  <si>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</si>
  <si>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</si>
  <si>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</si>
  <si>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</si>
  <si>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</si>
  <si>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</si>
  <si>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</si>
  <si>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</si>
  <si>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</si>
  <si>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</si>
  <si>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</si>
  <si>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</si>
  <si>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</si>
  <si>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</si>
  <si>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</si>
  <si>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</si>
  <si>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</si>
  <si>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</si>
  <si>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</si>
  <si>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</si>
  <si>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</si>
  <si>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</si>
  <si>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</si>
  <si>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</si>
  <si>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</si>
  <si>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</si>
  <si>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</si>
  <si>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</si>
  <si>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</si>
  <si>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</si>
  <si>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</si>
  <si>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</si>
  <si>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</si>
  <si>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</si>
  <si>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</si>
  <si>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</si>
  <si>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</si>
  <si>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</si>
  <si>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</si>
  <si>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</si>
  <si>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</si>
  <si>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</si>
  <si>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</si>
  <si>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</si>
  <si>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</si>
  <si>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</si>
  <si>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</si>
  <si>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</si>
  <si>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</si>
  <si>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</si>
  <si>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</si>
  <si>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</si>
  <si>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</si>
  <si>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</si>
  <si>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</si>
  <si>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</si>
  <si>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</si>
  <si>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</si>
  <si>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</si>
  <si>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</si>
  <si>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</si>
  <si>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</si>
  <si>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</si>
  <si>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</si>
  <si>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</si>
  <si>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</si>
  <si>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</si>
  <si>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</si>
  <si>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</si>
  <si>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</si>
  <si>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</si>
  <si>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</si>
  <si>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</si>
  <si>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</si>
  <si>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</si>
  <si>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</si>
  <si>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</si>
  <si>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</si>
  <si>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</si>
  <si>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</si>
  <si>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</si>
  <si>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</si>
  <si>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</si>
  <si>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</si>
  <si>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</si>
  <si>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</si>
  <si>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</si>
  <si>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</si>
  <si>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</si>
  <si>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</si>
  <si>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</si>
  <si>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</si>
  <si>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</si>
  <si>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</si>
  <si>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</si>
  <si>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</si>
  <si>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</si>
  <si>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</si>
  <si>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</si>
  <si>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</si>
  <si>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</si>
  <si>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</si>
  <si>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</si>
  <si>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</si>
  <si>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</si>
  <si>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</si>
  <si>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</si>
  <si>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</si>
  <si>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</si>
  <si>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</si>
  <si>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</si>
  <si>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</si>
  <si>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</si>
  <si>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</si>
  <si>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</si>
  <si>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</si>
  <si>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</si>
  <si>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</si>
  <si>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</si>
  <si>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</si>
  <si>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</si>
  <si>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</si>
  <si>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</si>
  <si>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</si>
  <si>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</si>
  <si>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</si>
  <si>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</si>
  <si>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</si>
  <si>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</si>
  <si>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</si>
  <si>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</si>
  <si>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</si>
  <si>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</si>
  <si>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</si>
  <si>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</si>
  <si>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</si>
  <si>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</si>
  <si>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</si>
  <si>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</si>
  <si>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</si>
  <si>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</si>
  <si>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</si>
  <si>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</si>
  <si>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</si>
  <si>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</si>
  <si>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</si>
  <si>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</si>
  <si>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</si>
  <si>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</si>
  <si>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</si>
  <si>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</si>
  <si>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</si>
  <si>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</si>
  <si>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</si>
  <si>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</si>
  <si>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</si>
  <si>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</si>
  <si>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</si>
  <si>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</si>
  <si>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</si>
  <si>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</si>
  <si>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</si>
  <si>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</si>
  <si>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</si>
  <si>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</si>
  <si>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</si>
  <si>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</si>
  <si>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</si>
  <si>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</si>
  <si>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</si>
  <si>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</si>
  <si>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</si>
  <si>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</si>
  <si>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</si>
  <si>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</si>
  <si>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</si>
  <si>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</si>
  <si>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</si>
  <si>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</si>
  <si>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</si>
  <si>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</si>
  <si>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</si>
  <si>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</si>
  <si>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</si>
  <si>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</si>
  <si>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</si>
  <si>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</si>
  <si>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</si>
  <si>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</si>
  <si>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</si>
  <si>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</si>
  <si>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</si>
  <si>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</si>
  <si>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</si>
  <si>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</si>
  <si>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</si>
  <si>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</si>
  <si>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</si>
  <si>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</si>
  <si>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</si>
  <si>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</si>
  <si>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</si>
  <si>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</si>
  <si>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</si>
  <si>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</si>
  <si>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</si>
  <si>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</si>
  <si>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</si>
  <si>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</si>
  <si>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</si>
  <si>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</si>
  <si>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</si>
  <si>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</si>
  <si>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</si>
  <si>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</si>
  <si>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</si>
  <si>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</si>
  <si>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</si>
  <si>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</si>
  <si>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</si>
  <si>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</si>
  <si>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</si>
  <si>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</si>
  <si>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</si>
  <si>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</si>
  <si>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</si>
  <si>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</si>
  <si>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</si>
  <si>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</si>
  <si>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</si>
  <si>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</si>
  <si>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</si>
  <si>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</si>
  <si>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</si>
  <si>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</si>
  <si>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</si>
  <si>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</si>
  <si>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</si>
  <si>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</si>
  <si>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</si>
  <si>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</si>
  <si>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</si>
  <si>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</si>
  <si>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</si>
  <si>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</si>
  <si>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</si>
  <si>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</si>
  <si>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</si>
  <si>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</si>
  <si>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</si>
  <si>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</si>
  <si>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</si>
  <si>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</si>
  <si>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</si>
  <si>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</si>
  <si>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</si>
  <si>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</si>
  <si>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</si>
  <si>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</si>
  <si>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</si>
  <si>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</si>
  <si>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</si>
  <si>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</si>
  <si>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</si>
  <si>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</si>
  <si>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</si>
  <si>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</si>
  <si>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</si>
  <si>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</si>
  <si>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</si>
  <si>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</si>
  <si>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</si>
  <si>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</si>
  <si>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</si>
  <si>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</si>
  <si>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</si>
  <si>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</si>
  <si>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</si>
  <si>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</si>
  <si>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</si>
  <si>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</si>
  <si>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</si>
  <si>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</si>
  <si>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</si>
  <si>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</si>
  <si>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</si>
  <si>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</si>
  <si>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</si>
  <si>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</si>
  <si>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</si>
  <si>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</si>
  <si>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</si>
  <si>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</si>
  <si>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</si>
  <si>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</si>
  <si>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</si>
  <si>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</si>
  <si>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</si>
  <si>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</si>
  <si>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</si>
  <si>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</si>
  <si>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</si>
  <si>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</si>
  <si>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</si>
  <si>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</si>
  <si>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</si>
  <si>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</si>
  <si>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</si>
  <si>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</si>
  <si>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</si>
  <si>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</si>
  <si>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</si>
  <si>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</si>
  <si>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</si>
  <si>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</si>
  <si>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</si>
  <si>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</si>
  <si>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</si>
  <si>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</si>
  <si>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</si>
  <si>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</si>
  <si>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</si>
  <si>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</si>
  <si>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</si>
  <si>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</si>
  <si>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</si>
  <si>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</si>
  <si>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</si>
  <si>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</si>
  <si>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</si>
  <si>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</si>
  <si>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</si>
  <si>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</si>
  <si>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</si>
  <si>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</si>
  <si>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</si>
  <si>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</si>
  <si>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</si>
  <si>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</si>
  <si>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</si>
  <si>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</si>
  <si>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</si>
  <si>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</si>
  <si>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</si>
  <si>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</si>
  <si>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</si>
  <si>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</si>
  <si>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</si>
  <si>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</si>
  <si>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</si>
  <si>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</si>
  <si>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</si>
  <si>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</si>
  <si>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</si>
  <si>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</si>
  <si>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</si>
  <si>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</si>
  <si>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</si>
  <si>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</si>
  <si>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</si>
  <si>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</si>
  <si>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</si>
  <si>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</si>
  <si>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</si>
  <si>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</si>
  <si>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</si>
  <si>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</si>
  <si>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</si>
  <si>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</si>
  <si>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</si>
  <si>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</si>
  <si>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</si>
  <si>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</si>
  <si>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</si>
  <si>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</si>
  <si>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</si>
  <si>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</si>
  <si>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</si>
  <si>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</si>
  <si>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</si>
  <si>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</si>
  <si>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</si>
  <si>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</si>
  <si>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</si>
  <si>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</si>
  <si>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</si>
  <si>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</si>
  <si>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</si>
  <si>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</si>
  <si>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</si>
  <si>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</si>
  <si>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</si>
  <si>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</si>
  <si>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</si>
  <si>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</si>
  <si>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</si>
  <si>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</si>
  <si>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</si>
  <si>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</si>
  <si>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</si>
  <si>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</si>
  <si>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</si>
  <si>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</si>
  <si>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</si>
  <si>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</si>
  <si>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</si>
  <si>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</si>
  <si>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</si>
  <si>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</si>
  <si>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</si>
  <si>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</si>
  <si>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</si>
  <si>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</si>
  <si>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</si>
  <si>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</si>
  <si>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</si>
  <si>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</si>
  <si>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</si>
  <si>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</si>
  <si>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</si>
  <si>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</si>
  <si>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</si>
  <si>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</si>
  <si>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</si>
  <si>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</si>
  <si>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</si>
  <si>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</si>
  <si>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</si>
  <si>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</si>
  <si>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</si>
  <si>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</si>
  <si>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</si>
  <si>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</si>
  <si>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</si>
  <si>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</si>
  <si>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</si>
  <si>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</si>
  <si>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</si>
  <si>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</si>
  <si>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</si>
  <si>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</si>
  <si>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</si>
  <si>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</si>
  <si>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</si>
  <si>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</si>
  <si>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</si>
  <si>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</si>
  <si>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</si>
  <si>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</si>
  <si>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</si>
  <si>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</si>
  <si>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</si>
  <si>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</si>
  <si>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</si>
  <si>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</si>
  <si>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</si>
  <si>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</si>
  <si>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</si>
  <si>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</si>
  <si>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</si>
  <si>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</si>
  <si>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</si>
  <si>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</si>
  <si>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</si>
  <si>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</si>
  <si>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</si>
  <si>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</si>
  <si>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</si>
  <si>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</si>
  <si>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</si>
  <si>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</si>
  <si>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</si>
  <si>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</si>
  <si>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</si>
  <si>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</si>
  <si>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</si>
  <si>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</si>
  <si>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</si>
  <si>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</si>
  <si>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</si>
  <si>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</si>
  <si>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</si>
  <si>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</si>
  <si>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</si>
  <si>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</si>
  <si>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</si>
  <si>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</si>
  <si>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</si>
  <si>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</si>
  <si>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</si>
  <si>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</si>
  <si>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</si>
  <si>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</si>
  <si>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</si>
  <si>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</si>
  <si>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</si>
  <si>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</si>
  <si>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</si>
  <si>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</si>
  <si>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</si>
  <si>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</si>
  <si>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</si>
  <si>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</si>
  <si>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</si>
  <si>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</si>
  <si>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</si>
  <si>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</si>
  <si>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</si>
  <si>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</si>
  <si>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</si>
  <si>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</si>
  <si>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</si>
  <si>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</si>
  <si>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</si>
  <si>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</si>
  <si>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</si>
  <si>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</si>
  <si>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</si>
  <si>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</si>
  <si>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</si>
  <si>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</si>
  <si>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</si>
  <si>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</si>
  <si>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</si>
  <si>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</si>
  <si>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</si>
  <si>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</si>
  <si>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</si>
  <si>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</si>
  <si>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</si>
  <si>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</si>
  <si>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</si>
  <si>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</si>
  <si>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</si>
  <si>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</si>
  <si>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</si>
  <si>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</si>
  <si>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</si>
  <si>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</si>
  <si>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</si>
  <si>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</si>
  <si>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</si>
  <si>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</si>
  <si>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</si>
  <si>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</si>
  <si>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</si>
  <si>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</si>
  <si>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</si>
  <si>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</si>
  <si>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</si>
  <si>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</si>
  <si>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</si>
  <si>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</si>
  <si>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</si>
  <si>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</si>
  <si>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</si>
  <si>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</si>
  <si>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</si>
  <si>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</si>
  <si>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</si>
  <si>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</si>
  <si>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</si>
  <si>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</si>
  <si>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</si>
  <si>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</si>
  <si>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</si>
  <si>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</si>
  <si>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</si>
  <si>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</si>
  <si>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</si>
  <si>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</si>
  <si>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</si>
  <si>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</si>
  <si>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</si>
  <si>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</si>
  <si>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</si>
  <si>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</si>
  <si>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</si>
  <si>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</si>
  <si>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</si>
  <si>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</si>
  <si>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</si>
  <si>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</si>
  <si>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</si>
  <si>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</si>
  <si>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</si>
  <si>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</si>
  <si>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</si>
  <si>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</si>
  <si>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</si>
  <si>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</si>
  <si>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</si>
  <si>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</si>
  <si>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</si>
  <si>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</si>
  <si>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</si>
  <si>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</si>
  <si>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</si>
  <si>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</si>
  <si>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</si>
  <si>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</si>
  <si>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</si>
  <si>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</si>
  <si>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</si>
  <si>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</si>
  <si>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</si>
  <si>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</si>
  <si>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</si>
  <si>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</si>
  <si>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</si>
  <si>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</si>
  <si>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</si>
  <si>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</si>
  <si>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</si>
  <si>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</si>
  <si>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</si>
  <si>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</si>
  <si>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</si>
  <si>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</si>
  <si>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</si>
  <si>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</si>
  <si>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</si>
  <si>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</si>
  <si>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</si>
  <si>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</si>
  <si>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</si>
  <si>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</si>
  <si>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</si>
  <si>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</si>
  <si>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</si>
  <si>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</si>
  <si>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</si>
  <si>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</si>
  <si>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</si>
  <si>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</si>
  <si>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</si>
  <si>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</si>
  <si>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</si>
  <si>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</si>
  <si>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</si>
  <si>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</si>
  <si>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</si>
  <si>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</si>
  <si>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</si>
  <si>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</si>
  <si>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</si>
  <si>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</si>
  <si>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</si>
  <si>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</si>
  <si>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</si>
  <si>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</si>
  <si>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</si>
  <si>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</si>
  <si>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</si>
  <si>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</si>
  <si>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</si>
  <si>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</si>
  <si>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</si>
  <si>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</si>
  <si>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</si>
  <si>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</si>
  <si>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</si>
  <si>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</si>
  <si>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</si>
  <si>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</si>
  <si>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</si>
  <si>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</si>
  <si>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</si>
  <si>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</si>
  <si>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</si>
  <si>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</si>
  <si>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</si>
  <si>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</si>
  <si>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</si>
  <si>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</si>
  <si>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</si>
  <si>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</si>
  <si>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</si>
  <si>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</si>
  <si>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</si>
  <si>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</si>
  <si>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</si>
  <si>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</si>
  <si>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</si>
  <si>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</si>
  <si>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</si>
  <si>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</si>
  <si>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</si>
  <si>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</si>
  <si>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</si>
  <si>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</si>
  <si>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</si>
  <si>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</si>
  <si>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</si>
  <si>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</si>
  <si>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</si>
  <si>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</si>
  <si>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</si>
  <si>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</si>
  <si>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</si>
  <si>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</si>
  <si>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</si>
  <si>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</si>
  <si>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</si>
  <si>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</si>
  <si>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</si>
  <si>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</si>
  <si>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</si>
  <si>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</si>
  <si>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</si>
  <si>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</si>
  <si>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</si>
  <si>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</si>
  <si>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</si>
  <si>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</si>
  <si>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</si>
  <si>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</si>
  <si>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</si>
  <si>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</si>
  <si>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</si>
  <si>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</si>
  <si>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</si>
  <si>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</si>
  <si>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</si>
  <si>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</si>
  <si>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</si>
  <si>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</si>
  <si>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</si>
  <si>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</si>
  <si>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</si>
  <si>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</si>
  <si>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</si>
  <si>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</si>
  <si>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</si>
  <si>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</si>
  <si>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</si>
  <si>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</si>
  <si>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</si>
  <si>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</si>
  <si>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</si>
  <si>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</si>
  <si>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</si>
  <si>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</si>
  <si>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</si>
  <si>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</si>
  <si>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</si>
  <si>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</si>
  <si>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</si>
  <si>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</si>
  <si>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</si>
  <si>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</si>
  <si>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</si>
  <si>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</si>
  <si>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</si>
  <si>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</si>
  <si>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</si>
  <si>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</si>
  <si>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</si>
  <si>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</si>
  <si>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</si>
  <si>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</si>
  <si>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</si>
  <si>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</si>
  <si>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</si>
  <si>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</si>
  <si>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</si>
  <si>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</si>
  <si>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</si>
  <si>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</si>
  <si>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</si>
  <si>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</si>
  <si>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</si>
  <si>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</si>
  <si>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</si>
  <si>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</si>
  <si>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</si>
  <si>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</si>
  <si>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</si>
  <si>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</si>
  <si>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</si>
  <si>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</si>
  <si>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</si>
  <si>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</si>
  <si>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</si>
  <si>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</si>
  <si>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</si>
  <si>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</si>
  <si>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</si>
  <si>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</si>
  <si>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</si>
  <si>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</si>
  <si>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</si>
  <si>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</si>
  <si>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</si>
  <si>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</si>
  <si>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</si>
  <si>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</si>
  <si>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</si>
  <si>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</si>
  <si>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</si>
  <si>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</si>
  <si>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</si>
  <si>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</si>
  <si>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</si>
  <si>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</si>
  <si>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</si>
  <si>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</si>
  <si>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</si>
  <si>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</si>
  <si>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</si>
  <si>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</si>
  <si>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</si>
  <si>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</si>
  <si>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</si>
  <si>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</si>
  <si>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</si>
  <si>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</si>
  <si>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</si>
  <si>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</si>
  <si>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</si>
  <si>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</si>
  <si>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</si>
  <si>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</si>
  <si>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</si>
  <si>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</si>
  <si>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</si>
  <si>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</si>
  <si>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</si>
  <si>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</si>
  <si>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</si>
  <si>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</si>
  <si>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</si>
  <si>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</si>
  <si>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</si>
  <si>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</si>
  <si>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</si>
  <si>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</si>
  <si>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</si>
  <si>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</si>
  <si>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</si>
  <si>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</si>
  <si>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</si>
  <si>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</si>
  <si>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</si>
  <si>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</si>
  <si>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</si>
  <si>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</si>
  <si>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</si>
  <si>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</si>
  <si>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</si>
  <si>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</si>
  <si>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</si>
  <si>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</si>
  <si>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</si>
  <si>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</si>
  <si>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</si>
  <si>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</si>
  <si>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</si>
  <si>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</si>
  <si>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</si>
  <si>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</si>
  <si>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</si>
  <si>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</si>
  <si>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</si>
  <si>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</si>
  <si>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</si>
  <si>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</si>
  <si>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</si>
  <si>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</si>
  <si>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</si>
  <si>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</si>
  <si>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</si>
  <si>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</si>
  <si>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</si>
  <si>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</si>
  <si>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</si>
  <si>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</si>
  <si>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</si>
  <si>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</si>
  <si>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</si>
  <si>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</si>
  <si>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</si>
  <si>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</si>
  <si>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</si>
  <si>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</si>
  <si>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</si>
  <si>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</si>
  <si>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</si>
  <si>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</si>
  <si>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</si>
  <si>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</si>
  <si>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</si>
  <si>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</si>
  <si>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</si>
  <si>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</si>
  <si>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</si>
  <si>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</si>
  <si>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</si>
  <si>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</si>
  <si>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</si>
  <si>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</si>
  <si>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</si>
  <si>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</si>
  <si>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</si>
  <si>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</si>
  <si>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</si>
  <si>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</si>
  <si>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</si>
  <si>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</si>
  <si>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</si>
  <si>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</si>
  <si>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</si>
  <si>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</si>
  <si>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</si>
  <si>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</si>
  <si>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</si>
  <si>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</si>
  <si>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</si>
  <si>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</si>
  <si>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</si>
  <si>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</si>
  <si>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</si>
  <si>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</si>
  <si>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</si>
  <si>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</si>
  <si>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</si>
  <si>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</si>
  <si>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</si>
  <si>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</si>
  <si>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</si>
  <si>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</si>
  <si>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</si>
  <si>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</si>
  <si>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</si>
  <si>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</si>
  <si>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</si>
  <si>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</si>
  <si>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</si>
  <si>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</si>
  <si>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</si>
  <si>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</si>
  <si>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</si>
  <si>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</si>
  <si>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</si>
  <si>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</si>
  <si>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</si>
  <si>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</si>
  <si>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</si>
  <si>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</si>
  <si>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</si>
  <si>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</si>
  <si>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</si>
  <si>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</si>
  <si>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</si>
  <si>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</si>
  <si>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</si>
  <si>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</si>
  <si>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</si>
  <si>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</si>
  <si>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</si>
  <si>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</si>
  <si>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</si>
  <si>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</si>
  <si>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</si>
  <si>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</si>
  <si>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</si>
  <si>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</si>
  <si>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</si>
  <si>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</si>
  <si>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</si>
  <si>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</si>
  <si>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</si>
  <si>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</si>
  <si>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</si>
  <si>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</si>
  <si>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</si>
  <si>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</si>
  <si>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</si>
  <si>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</si>
  <si>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</si>
  <si>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</si>
  <si>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</si>
  <si>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</si>
  <si>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</si>
  <si>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</si>
  <si>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</si>
  <si>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</si>
  <si>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</si>
  <si>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</si>
  <si>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</si>
  <si>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</si>
  <si>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</si>
  <si>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</si>
  <si>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</si>
  <si>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</si>
  <si>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</si>
  <si>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</si>
  <si>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</si>
  <si>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</si>
  <si>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</si>
  <si>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</si>
  <si>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</si>
  <si>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</si>
  <si>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</si>
  <si>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</si>
  <si>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</si>
  <si>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</si>
  <si>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</si>
  <si>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</si>
  <si>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</si>
  <si>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</si>
  <si>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</si>
  <si>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</si>
  <si>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</si>
  <si>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</si>
  <si>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</si>
  <si>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</si>
  <si>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</si>
  <si>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</si>
  <si>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</si>
  <si>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</si>
  <si>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</si>
  <si>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</si>
  <si>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</si>
  <si>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</si>
  <si>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</si>
  <si>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</si>
  <si>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</si>
  <si>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</si>
  <si>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</si>
  <si>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</si>
  <si>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</si>
  <si>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</si>
  <si>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</si>
  <si>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</si>
  <si>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</si>
  <si>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</si>
  <si>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</si>
  <si>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</si>
  <si>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</si>
  <si>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</si>
  <si>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</si>
  <si>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</si>
  <si>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</si>
  <si>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</si>
  <si>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</si>
  <si>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</si>
  <si>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</si>
  <si>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</si>
  <si>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</si>
  <si>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</si>
  <si>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</si>
  <si>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</si>
  <si>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</si>
  <si>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</si>
  <si>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</si>
  <si>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</si>
  <si>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</si>
  <si>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</si>
  <si>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</si>
  <si>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</si>
  <si>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</si>
  <si>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</si>
  <si>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</si>
  <si>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</si>
  <si>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</si>
  <si>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</si>
  <si>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</si>
  <si>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</si>
  <si>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</si>
  <si>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</si>
  <si>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</si>
  <si>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</si>
  <si>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</si>
  <si>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</si>
  <si>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</si>
  <si>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</si>
  <si>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</si>
  <si>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</si>
  <si>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</si>
  <si>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</si>
  <si>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</si>
  <si>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</si>
  <si>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</si>
  <si>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</si>
  <si>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</si>
  <si>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</si>
  <si>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</si>
  <si>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</si>
  <si>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</si>
  <si>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</si>
  <si>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</si>
  <si>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</si>
  <si>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</si>
  <si>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</si>
  <si>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</si>
  <si>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</si>
  <si>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</si>
  <si>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</si>
  <si>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</si>
  <si>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</si>
  <si>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</si>
  <si>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</si>
  <si>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</si>
  <si>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</si>
  <si>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</si>
  <si>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</si>
  <si>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</si>
  <si>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</si>
  <si>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</si>
  <si>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</si>
  <si>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</si>
  <si>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</si>
  <si>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</si>
  <si>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</si>
  <si>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</si>
  <si>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</si>
  <si>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</si>
  <si>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</si>
  <si>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</si>
  <si>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</si>
  <si>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</si>
  <si>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</si>
  <si>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</si>
  <si>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</si>
  <si>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</si>
  <si>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</si>
  <si>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</si>
  <si>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</si>
  <si>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</si>
  <si>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</si>
  <si>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</si>
  <si>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</si>
  <si>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</si>
  <si>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</si>
  <si>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</si>
  <si>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</si>
  <si>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</si>
  <si>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</si>
  <si>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</si>
  <si>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</si>
  <si>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</si>
  <si>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</si>
  <si>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</si>
  <si>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</si>
  <si>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</si>
  <si>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</si>
  <si>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</si>
  <si>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</si>
  <si>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</si>
  <si>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</si>
  <si>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</si>
  <si>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</si>
  <si>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</si>
  <si>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</si>
  <si>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</si>
  <si>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</si>
  <si>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</si>
  <si>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</si>
  <si>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</si>
  <si>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</si>
  <si>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</si>
  <si>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</si>
  <si>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</si>
  <si>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</si>
  <si>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</si>
  <si>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</si>
  <si>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</si>
  <si>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</si>
  <si>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</si>
  <si>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</si>
  <si>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</si>
  <si>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</si>
  <si>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</si>
  <si>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</si>
  <si>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</si>
  <si>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</si>
  <si>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</si>
  <si>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</si>
  <si>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</si>
  <si>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</si>
  <si>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</si>
  <si>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</si>
  <si>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</si>
  <si>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</si>
  <si>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</si>
  <si>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</si>
  <si>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</si>
  <si>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</si>
  <si>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</si>
  <si>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</si>
  <si>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</si>
  <si>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</si>
  <si>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</si>
  <si>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</si>
  <si>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</si>
  <si>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</si>
  <si>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</si>
  <si>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</si>
  <si>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</si>
  <si>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</si>
  <si>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</si>
  <si>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</si>
  <si>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</si>
  <si>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</si>
  <si>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</si>
  <si>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</si>
  <si>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</si>
  <si>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</si>
  <si>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</si>
  <si>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</si>
  <si>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</si>
  <si>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</si>
  <si>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</si>
  <si>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</si>
  <si>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</si>
  <si>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</si>
  <si>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</si>
  <si>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</si>
  <si>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</si>
  <si>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</si>
  <si>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</si>
  <si>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</si>
  <si>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</si>
  <si>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</si>
  <si>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</si>
  <si>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</si>
  <si>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</si>
  <si>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</si>
  <si>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</si>
  <si>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</si>
  <si>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</si>
  <si>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</si>
  <si>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</si>
  <si>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</si>
  <si>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</si>
  <si>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</si>
  <si>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</si>
  <si>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</si>
  <si>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</si>
  <si>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</si>
  <si>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</si>
  <si>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</si>
  <si>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</si>
  <si>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</si>
  <si>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</si>
  <si>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</si>
  <si>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</si>
  <si>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</si>
  <si>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</si>
  <si>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</si>
  <si>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</si>
  <si>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</si>
  <si>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</si>
  <si>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</si>
  <si>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</si>
  <si>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</si>
  <si>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</si>
  <si>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</si>
  <si>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</si>
  <si>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</si>
  <si>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</si>
  <si>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</si>
  <si>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</si>
  <si>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</si>
  <si>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</si>
  <si>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</si>
  <si>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</si>
  <si>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</si>
  <si>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</si>
  <si>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</si>
  <si>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</si>
  <si>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</si>
  <si>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</si>
  <si>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</si>
  <si>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</si>
  <si>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</si>
  <si>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</si>
  <si>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</si>
  <si>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</si>
  <si>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</si>
  <si>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</si>
  <si>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</si>
  <si>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</si>
  <si>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</si>
  <si>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</si>
  <si>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</si>
  <si>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</si>
  <si>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</si>
  <si>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</si>
  <si>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</si>
  <si>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</si>
  <si>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</si>
  <si>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</si>
  <si>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</si>
  <si>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</si>
  <si>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</si>
  <si>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</si>
  <si>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</si>
  <si>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</si>
  <si>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</si>
  <si>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</si>
  <si>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</si>
  <si>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</si>
  <si>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</si>
  <si>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</si>
  <si>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</si>
  <si>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</si>
  <si>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</si>
  <si>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</si>
  <si>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</si>
  <si>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</si>
  <si>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</si>
  <si>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</si>
  <si>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</si>
  <si>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</si>
  <si>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</si>
  <si>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</si>
  <si>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</si>
  <si>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</si>
  <si>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</si>
  <si>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</si>
  <si>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</si>
  <si>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</si>
  <si>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</si>
  <si>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</si>
  <si>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</si>
  <si>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</si>
  <si>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</si>
  <si>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</si>
  <si>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</si>
  <si>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</si>
  <si>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</si>
  <si>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</si>
  <si>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</si>
  <si>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</si>
  <si>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</si>
  <si>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</si>
  <si>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</si>
  <si>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</si>
  <si>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</si>
  <si>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</si>
  <si>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</si>
  <si>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</si>
  <si>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</si>
  <si>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</si>
  <si>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</si>
  <si>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</si>
  <si>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</si>
  <si>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</si>
  <si>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</si>
  <si>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</si>
  <si>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</si>
  <si>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</si>
  <si>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</si>
  <si>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</si>
  <si>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</si>
  <si>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</si>
  <si>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</si>
  <si>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</si>
  <si>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</si>
  <si>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</si>
  <si>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</si>
  <si>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</si>
  <si>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</si>
  <si>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</si>
  <si>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</si>
  <si>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</si>
  <si>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</si>
  <si>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</si>
  <si>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</si>
  <si>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</si>
  <si>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</si>
  <si>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</si>
  <si>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</si>
  <si>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</si>
  <si>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</si>
  <si>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</si>
  <si>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</si>
  <si>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</si>
  <si>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</si>
  <si>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</si>
  <si>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</si>
  <si>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</si>
  <si>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</si>
  <si>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</si>
  <si>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</si>
  <si>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</si>
  <si>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</si>
  <si>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</si>
  <si>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</si>
  <si>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</si>
  <si>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</si>
  <si>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</si>
  <si>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</si>
  <si>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</si>
  <si>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</si>
  <si>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</si>
  <si>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</si>
  <si>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</si>
  <si>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</si>
  <si>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</si>
  <si>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</si>
  <si>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</si>
  <si>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</si>
  <si>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</si>
  <si>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</si>
  <si>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</si>
  <si>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</si>
  <si>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</si>
  <si>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</si>
  <si>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</si>
  <si>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</si>
  <si>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</si>
  <si>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</si>
  <si>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</si>
  <si>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</si>
  <si>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</si>
  <si>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</si>
  <si>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</si>
  <si>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</si>
  <si>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</si>
  <si>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</si>
  <si>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</si>
  <si>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</si>
  <si>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</si>
  <si>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</si>
  <si>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</si>
  <si>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</si>
  <si>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</si>
  <si>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</si>
  <si>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</si>
  <si>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</si>
  <si>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</si>
  <si>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</si>
  <si>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</si>
  <si>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</si>
  <si>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</si>
  <si>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</si>
  <si>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</si>
  <si>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</si>
  <si>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</si>
  <si>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</si>
  <si>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</si>
  <si>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</si>
  <si>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</si>
  <si>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</si>
  <si>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</si>
  <si>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</si>
  <si>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</si>
  <si>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</si>
  <si>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</si>
  <si>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</si>
  <si>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</si>
  <si>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</si>
  <si>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</si>
  <si>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</si>
  <si>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</si>
  <si>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</si>
  <si>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</si>
  <si>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</si>
  <si>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</si>
  <si>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</si>
  <si>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</si>
  <si>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</si>
  <si>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</si>
  <si>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</si>
  <si>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</si>
  <si>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</si>
  <si>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</si>
  <si>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</si>
  <si>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</si>
  <si>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</si>
  <si>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</si>
  <si>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</si>
  <si>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</si>
  <si>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</si>
  <si>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</si>
  <si>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</si>
  <si>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</si>
  <si>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</si>
  <si>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</si>
  <si>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</si>
  <si>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</si>
  <si>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</si>
  <si>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</si>
  <si>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</si>
  <si>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</si>
  <si>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</si>
  <si>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</si>
  <si>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</si>
  <si>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</si>
  <si>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</si>
  <si>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</si>
  <si>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</si>
  <si>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</si>
  <si>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</si>
  <si>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</si>
  <si>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</si>
  <si>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</si>
  <si>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</si>
  <si>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</si>
  <si>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</si>
  <si>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</si>
  <si>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</si>
  <si>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</si>
  <si>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</si>
  <si>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</si>
  <si>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</si>
  <si>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</si>
  <si>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</si>
  <si>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</si>
  <si>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</si>
  <si>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</si>
  <si>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</si>
  <si>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</si>
  <si>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</si>
  <si>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</si>
  <si>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</si>
  <si>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</si>
  <si>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</si>
  <si>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</si>
  <si>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</si>
  <si>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</si>
  <si>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</si>
  <si>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</si>
  <si>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</si>
  <si>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</si>
  <si>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</si>
  <si>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</si>
  <si>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</si>
  <si>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</si>
  <si>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</si>
  <si>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</si>
  <si>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</si>
  <si>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</si>
  <si>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</si>
  <si>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</si>
  <si>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</si>
  <si>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</si>
  <si>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</si>
  <si>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</si>
  <si>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</si>
  <si>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</si>
  <si>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</si>
  <si>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</si>
  <si>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</si>
  <si>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</si>
  <si>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</si>
  <si>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</si>
  <si>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</si>
  <si>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</si>
  <si>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</si>
  <si>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</si>
  <si>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</si>
  <si>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</si>
  <si>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</si>
  <si>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</si>
  <si>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</si>
  <si>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</si>
  <si>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</si>
  <si>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</si>
  <si>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</si>
  <si>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</si>
  <si>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</si>
  <si>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</si>
  <si>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</si>
  <si>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</si>
  <si>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</si>
  <si>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</si>
  <si>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</si>
  <si>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</si>
  <si>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</si>
  <si>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</si>
  <si>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</si>
  <si>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</si>
  <si>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</si>
  <si>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</si>
  <si>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</si>
  <si>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</si>
  <si>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</si>
  <si>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</si>
  <si>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</si>
  <si>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</si>
  <si>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</si>
  <si>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</si>
  <si>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</si>
  <si>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</si>
  <si>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</si>
  <si>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</si>
  <si>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</si>
  <si>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</si>
  <si>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</si>
  <si>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</si>
  <si>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</si>
  <si>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</si>
  <si>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</si>
  <si>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</si>
  <si>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</si>
  <si>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</si>
  <si>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</si>
  <si>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</si>
  <si>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</si>
  <si>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</si>
  <si>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</si>
  <si>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</si>
  <si>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</si>
  <si>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</si>
  <si>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</si>
  <si>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</si>
  <si>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</si>
  <si>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</si>
  <si>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</si>
  <si>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</si>
  <si>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</si>
  <si>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</si>
  <si>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</si>
  <si>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</si>
  <si>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</si>
  <si>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</si>
  <si>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</si>
  <si>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</si>
  <si>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</si>
  <si>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</si>
  <si>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</si>
  <si>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</si>
  <si>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</si>
  <si>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</si>
  <si>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</si>
  <si>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</si>
  <si>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</si>
  <si>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</si>
  <si>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</si>
  <si>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</si>
  <si>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</si>
  <si>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</si>
  <si>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</si>
  <si>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</si>
  <si>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</si>
  <si>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</si>
  <si>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</si>
  <si>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</si>
  <si>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</si>
  <si>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</si>
  <si>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</si>
  <si>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</si>
  <si>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</si>
  <si>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</si>
  <si>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</si>
  <si>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</si>
  <si>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</si>
  <si>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</si>
  <si>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</si>
  <si>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</si>
  <si>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</si>
  <si>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</si>
  <si>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</si>
  <si>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</si>
  <si>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</si>
  <si>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</si>
  <si>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</si>
  <si>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</si>
  <si>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</si>
  <si>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</si>
  <si>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</si>
  <si>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</si>
  <si>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</si>
  <si>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</si>
  <si>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</si>
  <si>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</si>
  <si>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</si>
  <si>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</si>
  <si>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</si>
  <si>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</si>
  <si>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</si>
  <si>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</si>
  <si>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</si>
  <si>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</si>
  <si>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</si>
  <si>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</si>
  <si>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</si>
  <si>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</si>
  <si>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</si>
  <si>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</si>
  <si>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</si>
  <si>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</si>
  <si>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</si>
  <si>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</si>
  <si>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</si>
  <si>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</si>
  <si>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</si>
  <si>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</si>
  <si>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</si>
  <si>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</si>
  <si>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</si>
  <si>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</si>
  <si>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</si>
  <si>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</si>
  <si>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</si>
  <si>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</si>
  <si>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</si>
  <si>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</si>
  <si>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</si>
  <si>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</si>
  <si>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</si>
  <si>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</si>
  <si>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</si>
  <si>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</si>
  <si>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</si>
  <si>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</si>
  <si>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</si>
  <si>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</si>
  <si>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</si>
  <si>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</si>
  <si>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</si>
  <si>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</si>
  <si>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</si>
  <si>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</si>
  <si>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</si>
  <si>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</si>
  <si>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</si>
  <si>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</si>
  <si>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</si>
  <si>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</si>
  <si>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</si>
  <si>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</si>
  <si>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</si>
  <si>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</si>
  <si>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</si>
  <si>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</si>
  <si>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</si>
  <si>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</si>
  <si>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</si>
  <si>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</si>
  <si>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</si>
  <si>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</si>
  <si>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</si>
  <si>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</si>
  <si>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</si>
  <si>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</si>
  <si>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</si>
  <si>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</si>
  <si>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</si>
  <si>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</si>
  <si>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</si>
  <si>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</si>
  <si>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</si>
  <si>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</si>
  <si>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</si>
  <si>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</si>
  <si>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</si>
  <si>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</si>
  <si>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</si>
  <si>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</si>
  <si>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</si>
  <si>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</si>
  <si>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</si>
  <si>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</si>
  <si>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</si>
  <si>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</si>
  <si>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</si>
  <si>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</si>
  <si>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</si>
  <si>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</si>
  <si>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</si>
  <si>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</si>
  <si>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</si>
  <si>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</si>
  <si>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</si>
  <si>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</si>
  <si>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</si>
  <si>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</si>
  <si>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</si>
  <si>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</si>
  <si>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</si>
  <si>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</si>
  <si>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</si>
  <si>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</si>
  <si>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</si>
  <si>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</si>
  <si>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</si>
  <si>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</si>
  <si>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</si>
  <si>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</si>
  <si>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</si>
  <si>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</si>
  <si>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</si>
  <si>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</si>
  <si>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</si>
  <si>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</si>
  <si>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</si>
  <si>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</si>
  <si>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</si>
  <si>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</si>
  <si>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</si>
  <si>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</si>
  <si>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</si>
  <si>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</si>
  <si>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</si>
  <si>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</si>
  <si>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</si>
  <si>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</si>
  <si>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</si>
  <si>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</si>
  <si>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</si>
  <si>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</si>
  <si>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</si>
  <si>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</si>
  <si>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</si>
  <si>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</si>
  <si>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</si>
  <si>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</si>
  <si>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</si>
  <si>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</si>
  <si>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</si>
  <si>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</si>
  <si>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</si>
  <si>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</si>
  <si>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</si>
  <si>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</si>
  <si>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</si>
  <si>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</si>
  <si>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</si>
  <si>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</si>
  <si>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</si>
  <si>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</si>
  <si>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</si>
  <si>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</si>
  <si>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</si>
  <si>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</si>
  <si>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</si>
  <si>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</si>
  <si>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</si>
  <si>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</si>
  <si>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</si>
  <si>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</si>
  <si>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</si>
  <si>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</si>
  <si>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</si>
  <si>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</si>
  <si>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</si>
  <si>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</si>
  <si>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</si>
  <si>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</si>
  <si>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</si>
  <si>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</si>
  <si>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</si>
  <si>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</si>
  <si>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</si>
  <si>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</si>
  <si>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</si>
  <si>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</si>
  <si>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</si>
  <si>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</si>
  <si>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</si>
  <si>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</si>
  <si>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</si>
  <si>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</si>
  <si>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</si>
  <si>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</si>
  <si>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</si>
  <si>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</si>
  <si>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</si>
  <si>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</si>
  <si>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</si>
  <si>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</si>
  <si>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</si>
  <si>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</si>
  <si>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</si>
  <si>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</si>
  <si>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</si>
  <si>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</si>
  <si>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</si>
  <si>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</si>
  <si>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</si>
  <si>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</si>
  <si>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</si>
  <si>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</si>
  <si>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</si>
  <si>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</si>
  <si>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</si>
  <si>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</si>
  <si>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</si>
  <si>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</si>
  <si>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</si>
  <si>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</si>
  <si>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</si>
  <si>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</si>
  <si>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</si>
  <si>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</si>
  <si>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</si>
  <si>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</si>
  <si>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</si>
  <si>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</si>
  <si>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</si>
  <si>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</si>
  <si>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</si>
  <si>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</si>
  <si>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</si>
  <si>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</si>
  <si>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</si>
  <si>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</si>
  <si>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</si>
  <si>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</si>
  <si>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</si>
  <si>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</si>
  <si>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</si>
  <si>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</si>
  <si>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</si>
  <si>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</si>
  <si>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</si>
  <si>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</si>
  <si>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</si>
  <si>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</si>
  <si>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</si>
  <si>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</si>
  <si>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</si>
  <si>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</si>
  <si>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</si>
  <si>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</si>
  <si>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</si>
  <si>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</si>
  <si>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</si>
  <si>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</si>
  <si>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</si>
  <si>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</si>
  <si>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</si>
  <si>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</si>
  <si>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</si>
  <si>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</si>
  <si>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</si>
  <si>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</si>
  <si>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</si>
  <si>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</si>
  <si>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</si>
  <si>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</si>
  <si>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</si>
  <si>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</si>
  <si>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</si>
  <si>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</si>
  <si>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</si>
  <si>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</si>
  <si>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</si>
  <si>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</si>
  <si>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</si>
  <si>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</si>
  <si>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</si>
  <si>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</si>
  <si>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</si>
  <si>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</si>
  <si>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</si>
  <si>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</si>
  <si>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</si>
  <si>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</si>
  <si>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</si>
  <si>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</si>
  <si>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</si>
  <si>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</si>
  <si>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</si>
  <si>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</si>
  <si>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</si>
  <si>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</si>
  <si>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</si>
  <si>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</si>
  <si>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</si>
  <si>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</si>
  <si>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</si>
  <si>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</si>
  <si>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</si>
  <si>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</si>
  <si>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</si>
  <si>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</si>
  <si>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</si>
  <si>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</si>
  <si>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</si>
  <si>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</si>
  <si>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</si>
  <si>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</si>
  <si>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</si>
  <si>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</si>
  <si>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</si>
  <si>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</si>
  <si>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</si>
  <si>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</si>
  <si>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</si>
  <si>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</si>
  <si>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</si>
  <si>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</si>
  <si>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</si>
  <si>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</si>
  <si>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</si>
  <si>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</si>
  <si>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</si>
  <si>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</si>
  <si>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</si>
  <si>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</si>
  <si>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</si>
  <si>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</si>
  <si>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</si>
  <si>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</si>
  <si>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</si>
  <si>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</si>
  <si>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</si>
  <si>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</si>
  <si>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</si>
  <si>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</si>
  <si>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</si>
  <si>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</si>
  <si>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</si>
  <si>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</si>
  <si>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</si>
  <si>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</si>
  <si>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</si>
  <si>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</si>
  <si>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</si>
  <si>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</si>
  <si>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</si>
  <si>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</si>
  <si>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</si>
  <si>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</si>
  <si>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</si>
  <si>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</si>
  <si>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</si>
  <si>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</si>
  <si>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</si>
  <si>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</si>
  <si>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</si>
  <si>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</si>
  <si>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</si>
  <si>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</si>
  <si>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</si>
  <si>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</si>
  <si>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</si>
  <si>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</si>
  <si>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</si>
  <si>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</si>
  <si>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</si>
  <si>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</si>
  <si>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</si>
  <si>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</si>
  <si>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</si>
  <si>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</si>
  <si>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</si>
  <si>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</si>
  <si>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</si>
  <si>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</si>
  <si>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</si>
  <si>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</si>
  <si>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</si>
  <si>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</si>
  <si>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</si>
  <si>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</si>
  <si>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</si>
  <si>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</si>
  <si>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</si>
  <si>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</si>
  <si>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</si>
  <si>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</si>
  <si>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</si>
  <si>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</si>
  <si>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</si>
  <si>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</si>
  <si>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</si>
  <si>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</si>
  <si>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</si>
  <si>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</si>
  <si>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</si>
  <si>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</si>
  <si>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</si>
  <si>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</si>
  <si>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</si>
  <si>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</si>
  <si>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</si>
  <si>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</si>
  <si>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</si>
  <si>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</si>
  <si>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</si>
  <si>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</si>
  <si>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</si>
  <si>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</si>
  <si>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</si>
  <si>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</si>
  <si>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</si>
  <si>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</si>
  <si>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</si>
  <si>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</si>
  <si>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</si>
  <si>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</si>
  <si>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</si>
  <si>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</si>
  <si>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</si>
  <si>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</si>
  <si>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</si>
  <si>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</si>
  <si>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</si>
  <si>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</si>
  <si>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</si>
  <si>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</si>
  <si>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</si>
  <si>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</si>
  <si>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</si>
  <si>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</si>
  <si>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</si>
  <si>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</si>
  <si>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</si>
  <si>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</si>
  <si>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</si>
  <si>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</si>
  <si>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</si>
  <si>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</si>
  <si>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</si>
  <si>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</si>
  <si>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</si>
  <si>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</si>
  <si>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</si>
  <si>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</si>
  <si>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</si>
  <si>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</si>
  <si>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</si>
  <si>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</si>
  <si>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</si>
  <si>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</si>
  <si>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</si>
  <si>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</si>
  <si>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</si>
  <si>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</si>
  <si>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</si>
  <si>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</si>
  <si>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</si>
  <si>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</si>
  <si>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</si>
  <si>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</si>
  <si>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</si>
  <si>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</si>
  <si>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</si>
  <si>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</si>
  <si>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</si>
  <si>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</si>
  <si>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</si>
  <si>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</si>
  <si>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</si>
  <si>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</si>
  <si>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</si>
  <si>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</si>
  <si>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</si>
  <si>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</si>
  <si>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</si>
  <si>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</si>
  <si>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</si>
  <si>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</si>
  <si>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</si>
  <si>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</si>
  <si>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</si>
  <si>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</si>
  <si>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</si>
  <si>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</si>
  <si>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</si>
  <si>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</si>
  <si>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</si>
  <si>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</si>
  <si>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</si>
  <si>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</si>
  <si>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</si>
  <si>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</si>
  <si>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</si>
  <si>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</si>
  <si>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</si>
  <si>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</si>
  <si>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</si>
  <si>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</si>
  <si>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</si>
  <si>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</si>
  <si>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</si>
  <si>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</si>
  <si>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</si>
  <si>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</si>
  <si>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</si>
  <si>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</si>
  <si>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</si>
  <si>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</si>
  <si>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</si>
  <si>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</si>
  <si>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</si>
  <si>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</si>
  <si>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</si>
  <si>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</si>
  <si>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</si>
  <si>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</si>
  <si>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</si>
  <si>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</si>
  <si>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</si>
  <si>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</si>
  <si>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</si>
  <si>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</si>
  <si>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</si>
  <si>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</si>
  <si>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</si>
  <si>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</si>
  <si>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</si>
  <si>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</si>
  <si>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</si>
  <si>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</si>
  <si>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</si>
  <si>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</si>
  <si>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</si>
  <si>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</si>
  <si>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</si>
  <si>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</si>
  <si>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</si>
  <si>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</si>
  <si>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</si>
  <si>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</si>
  <si>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</si>
  <si>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</si>
  <si>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</si>
  <si>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</si>
  <si>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</si>
  <si>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</si>
  <si>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</si>
  <si>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</si>
  <si>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</si>
  <si>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</si>
  <si>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</si>
  <si>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</si>
  <si>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</si>
  <si>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</si>
  <si>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</si>
  <si>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</si>
  <si>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</si>
  <si>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</si>
  <si>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</si>
  <si>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</si>
  <si>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</si>
  <si>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</si>
  <si>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</si>
  <si>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</si>
  <si>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</si>
  <si>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</si>
  <si>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</si>
  <si>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</si>
  <si>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</si>
  <si>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</si>
  <si>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</si>
  <si>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</si>
  <si>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</si>
  <si>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</si>
  <si>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</si>
  <si>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</si>
  <si>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</si>
  <si>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</si>
  <si>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</si>
  <si>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</si>
  <si>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</si>
  <si>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</si>
  <si>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</si>
  <si>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</si>
  <si>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</si>
  <si>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</si>
  <si>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</si>
  <si>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</si>
  <si>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</si>
  <si>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</si>
  <si>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</si>
  <si>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</si>
  <si>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</si>
  <si>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</si>
  <si>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</si>
  <si>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</si>
  <si>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</si>
  <si>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</si>
  <si>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</si>
  <si>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</si>
  <si>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</si>
  <si>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</si>
  <si>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</si>
  <si>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</si>
  <si>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</si>
  <si>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</si>
  <si>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</si>
  <si>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</si>
  <si>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</si>
  <si>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</si>
  <si>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</si>
  <si>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</si>
  <si>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</si>
  <si>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</si>
  <si>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</si>
  <si>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</si>
  <si>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</si>
  <si>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</si>
  <si>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</si>
  <si>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</si>
  <si>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</si>
  <si>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</si>
  <si>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</si>
  <si>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</si>
  <si>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</si>
  <si>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</si>
  <si>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</si>
  <si>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</si>
  <si>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</si>
  <si>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</si>
  <si>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</si>
  <si>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</si>
  <si>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</si>
  <si>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</si>
  <si>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</si>
  <si>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</si>
  <si>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</si>
  <si>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</si>
  <si>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</si>
  <si>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</si>
  <si>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</si>
  <si>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</si>
  <si>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</si>
  <si>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</si>
  <si>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</si>
  <si>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</si>
  <si>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</si>
  <si>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</si>
  <si>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</si>
  <si>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</si>
  <si>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</si>
  <si>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</si>
  <si>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</si>
  <si>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</si>
  <si>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</si>
  <si>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</si>
  <si>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</si>
  <si>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</si>
  <si>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</si>
  <si>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</si>
  <si>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</si>
  <si>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</si>
  <si>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</si>
  <si>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</si>
  <si>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</si>
  <si>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</si>
  <si>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</si>
  <si>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</si>
  <si>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</si>
  <si>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</si>
  <si>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</si>
  <si>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</si>
  <si>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</si>
  <si>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</si>
  <si>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</si>
  <si>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</si>
  <si>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</si>
  <si>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</si>
  <si>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</si>
  <si>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</si>
  <si>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</si>
  <si>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</si>
  <si>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</si>
  <si>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</si>
  <si>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</si>
  <si>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</si>
  <si>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</si>
  <si>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</si>
  <si>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</si>
  <si>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</si>
  <si>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</si>
  <si>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</si>
  <si>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</si>
  <si>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</si>
  <si>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</si>
  <si>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</si>
  <si>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</si>
  <si>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</si>
  <si>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</si>
  <si>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</si>
  <si>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</si>
  <si>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</si>
  <si>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</si>
  <si>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</si>
  <si>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</si>
  <si>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</si>
  <si>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</si>
  <si>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</si>
  <si>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</si>
  <si>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</si>
  <si>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</si>
  <si>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</si>
  <si>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</si>
  <si>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</si>
  <si>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</si>
  <si>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</si>
  <si>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</si>
  <si>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</si>
  <si>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</si>
  <si>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</si>
  <si>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</si>
  <si>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</si>
  <si>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</si>
  <si>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</si>
  <si>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</si>
  <si>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</si>
  <si>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</si>
  <si>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</si>
  <si>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</si>
  <si>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</si>
  <si>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</si>
  <si>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</si>
  <si>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</si>
  <si>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</si>
  <si>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</si>
  <si>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</si>
  <si>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</si>
  <si>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</si>
  <si>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</si>
  <si>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</si>
  <si>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</si>
  <si>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</si>
  <si>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</si>
  <si>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</si>
  <si>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</si>
  <si>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</si>
  <si>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</si>
  <si>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</si>
  <si>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</si>
  <si>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</si>
  <si>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</si>
  <si>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</si>
  <si>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</si>
  <si>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</si>
  <si>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</si>
  <si>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</si>
  <si>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</si>
  <si>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</si>
  <si>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</si>
  <si>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</si>
  <si>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</si>
  <si>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</si>
  <si>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</si>
  <si>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</si>
  <si>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</si>
  <si>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</si>
  <si>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</si>
  <si>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</si>
  <si>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</si>
  <si>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</si>
  <si>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</si>
  <si>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</si>
  <si>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</si>
  <si>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</si>
  <si>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</si>
  <si>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</si>
  <si>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</si>
  <si>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</si>
  <si>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</si>
  <si>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</si>
  <si>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</si>
  <si>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</si>
  <si>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</si>
  <si>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</si>
  <si>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</si>
  <si>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</si>
  <si>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</si>
  <si>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</si>
  <si>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</si>
  <si>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</si>
  <si>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</si>
  <si>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</si>
  <si>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</si>
  <si>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</si>
  <si>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</si>
  <si>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</si>
  <si>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</si>
  <si>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</si>
  <si>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</si>
  <si>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</si>
  <si>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</si>
  <si>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</si>
  <si>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</si>
  <si>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</si>
  <si>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</si>
  <si>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</si>
  <si>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</si>
  <si>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</si>
  <si>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</si>
  <si>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</si>
  <si>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</si>
  <si>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</si>
  <si>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</si>
  <si>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</si>
  <si>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</si>
  <si>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</si>
  <si>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</si>
  <si>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</si>
  <si>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</si>
  <si>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</si>
  <si>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</si>
  <si>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</si>
  <si>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</si>
  <si>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</si>
  <si>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</si>
  <si>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</si>
  <si>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</si>
  <si>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</si>
  <si>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</si>
  <si>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</si>
  <si>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</si>
  <si>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</si>
  <si>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</si>
  <si>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</si>
  <si>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</si>
  <si>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</si>
  <si>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</si>
  <si>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</si>
  <si>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</si>
  <si>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</si>
  <si>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</si>
  <si>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</si>
  <si>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</si>
  <si>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</si>
  <si>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</si>
  <si>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</si>
  <si>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</si>
  <si>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</si>
  <si>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</si>
  <si>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</si>
  <si>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</si>
  <si>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</si>
  <si>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</si>
  <si>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</si>
  <si>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</si>
  <si>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</si>
  <si>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</si>
  <si>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</si>
  <si>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</si>
  <si>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</si>
  <si>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</si>
  <si>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</si>
  <si>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</si>
  <si>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</si>
  <si>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</si>
  <si>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</si>
  <si>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</si>
  <si>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</si>
  <si>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</si>
  <si>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</si>
  <si>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</si>
  <si>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</si>
  <si>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</si>
  <si>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</si>
  <si>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</si>
  <si>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</si>
  <si>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</si>
  <si>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</si>
  <si>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</si>
  <si>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</si>
  <si>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</si>
  <si>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</si>
  <si>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</si>
  <si>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</si>
  <si>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</si>
  <si>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</si>
  <si>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</si>
  <si>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</si>
  <si>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</si>
  <si>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</si>
  <si>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</si>
  <si>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</si>
  <si>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</si>
  <si>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</si>
  <si>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</si>
  <si>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</si>
  <si>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</si>
  <si>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</si>
  <si>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</si>
  <si>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</si>
  <si>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</si>
  <si>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</si>
  <si>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</si>
  <si>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</si>
  <si>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</si>
  <si>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</si>
  <si>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</si>
  <si>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</si>
  <si>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</si>
  <si>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</si>
  <si>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</si>
  <si>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</si>
  <si>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</si>
  <si>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</si>
  <si>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</si>
  <si>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</si>
  <si>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</si>
  <si>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</si>
  <si>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</si>
  <si>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</si>
  <si>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</si>
  <si>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</si>
  <si>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</si>
  <si>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</si>
  <si>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</si>
  <si>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</si>
  <si>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</si>
  <si>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</si>
  <si>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</si>
  <si>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</si>
  <si>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</si>
  <si>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</si>
  <si>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</si>
  <si>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</si>
  <si>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</si>
  <si>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</si>
  <si>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</si>
  <si>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</si>
  <si>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</si>
  <si>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</si>
  <si>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</si>
  <si>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</si>
  <si>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</si>
  <si>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</si>
  <si>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</si>
  <si>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</si>
  <si>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</si>
  <si>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</si>
  <si>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</si>
  <si>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</si>
  <si>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</si>
  <si>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</si>
  <si>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</si>
  <si>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</si>
  <si>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</si>
  <si>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</si>
  <si>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</si>
  <si>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</si>
  <si>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</si>
  <si>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</si>
  <si>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</si>
  <si>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</si>
  <si>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</si>
  <si>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</si>
  <si>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</si>
  <si>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</si>
  <si>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</si>
  <si>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</si>
  <si>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</si>
  <si>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</si>
  <si>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</si>
  <si>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</si>
  <si>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</si>
  <si>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</si>
  <si>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</si>
  <si>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</si>
  <si>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</si>
  <si>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</si>
  <si>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</si>
  <si>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</si>
  <si>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</si>
  <si>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</si>
  <si>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</si>
  <si>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</si>
  <si>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</si>
  <si>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</si>
  <si>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</si>
  <si>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</si>
  <si>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</si>
  <si>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</si>
  <si>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</si>
  <si>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</si>
  <si>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</si>
  <si>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</si>
  <si>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</si>
  <si>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</si>
  <si>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</si>
  <si>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</si>
  <si>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</si>
  <si>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</si>
  <si>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</si>
  <si>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</si>
  <si>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</si>
  <si>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</si>
  <si>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</si>
  <si>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</si>
  <si>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</si>
  <si>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</si>
  <si>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</si>
  <si>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</si>
  <si>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</si>
  <si>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</si>
  <si>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</si>
  <si>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</si>
  <si>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</si>
  <si>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</si>
  <si>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</si>
  <si>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</si>
  <si>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</si>
  <si>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</si>
  <si>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</si>
  <si>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</si>
  <si>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</si>
  <si>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</si>
  <si>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</si>
  <si>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</si>
  <si>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</si>
  <si>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</si>
  <si>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</si>
  <si>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</si>
  <si>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</si>
  <si>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</si>
  <si>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</si>
  <si>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</si>
  <si>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</si>
  <si>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</si>
  <si>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</si>
  <si>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</si>
  <si>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</si>
  <si>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</si>
  <si>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</si>
  <si>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</si>
  <si>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</si>
  <si>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</si>
  <si>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</si>
  <si>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</si>
  <si>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</si>
  <si>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</si>
  <si>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</si>
  <si>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</si>
  <si>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</si>
  <si>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</si>
  <si>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</si>
  <si>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</si>
  <si>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</si>
  <si>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</si>
  <si>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</si>
  <si>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</si>
  <si>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</si>
  <si>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</si>
  <si>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</si>
  <si>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</si>
  <si>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</si>
  <si>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</si>
  <si>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</si>
  <si>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</si>
  <si>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</si>
  <si>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</si>
  <si>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</si>
  <si>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</si>
  <si>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</si>
  <si>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</si>
  <si>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</si>
  <si>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</si>
  <si>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</si>
  <si>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</si>
  <si>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</si>
  <si>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</si>
  <si>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</si>
  <si>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</si>
  <si>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</si>
  <si>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</si>
  <si>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</si>
  <si>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</si>
  <si>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</si>
  <si>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</si>
  <si>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</si>
  <si>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</si>
  <si>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</si>
  <si>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</si>
  <si>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</si>
  <si>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</si>
  <si>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</si>
  <si>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</si>
  <si>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</si>
  <si>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</si>
  <si>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</si>
  <si>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</si>
  <si>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</si>
  <si>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</si>
  <si>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</si>
  <si>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</si>
  <si>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</si>
  <si>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</si>
  <si>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</si>
  <si>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</si>
  <si>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</si>
  <si>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</si>
  <si>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</si>
  <si>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</si>
  <si>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</si>
  <si>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</si>
  <si>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</si>
  <si>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</si>
  <si>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</si>
  <si>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</si>
  <si>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</si>
  <si>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</si>
  <si>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</si>
  <si>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</si>
  <si>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</si>
  <si>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</si>
  <si>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</si>
  <si>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</si>
  <si>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</si>
  <si>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</si>
  <si>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</si>
  <si>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</si>
  <si>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</si>
  <si>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</si>
  <si>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</si>
  <si>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</si>
  <si>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</si>
  <si>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</si>
  <si>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</si>
  <si>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</si>
  <si>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</si>
  <si>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</si>
  <si>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</si>
  <si>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</si>
  <si>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</si>
  <si>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</si>
  <si>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</si>
  <si>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</si>
  <si>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</si>
  <si>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</si>
  <si>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</si>
  <si>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</si>
  <si>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</si>
  <si>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</si>
  <si>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</si>
  <si>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</si>
  <si>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</si>
  <si>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</si>
  <si>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</si>
  <si>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</si>
  <si>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</si>
  <si>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</si>
  <si>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</si>
  <si>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</si>
  <si>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</si>
  <si>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</si>
  <si>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</si>
  <si>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</si>
  <si>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</si>
  <si>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</si>
  <si>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</si>
  <si>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</si>
  <si>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</si>
  <si>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</si>
  <si>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</si>
  <si>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</si>
  <si>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</si>
  <si>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</si>
  <si>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</si>
  <si>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</si>
  <si>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</si>
  <si>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</si>
  <si>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</si>
  <si>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</si>
  <si>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</si>
  <si>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</si>
  <si>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</si>
  <si>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</si>
  <si>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</si>
  <si>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</si>
  <si>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</si>
  <si>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</si>
  <si>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</si>
  <si>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</si>
  <si>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</si>
  <si>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</si>
  <si>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</si>
  <si>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</si>
  <si>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</si>
  <si>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</si>
  <si>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</si>
  <si>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</si>
  <si>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</si>
  <si>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</si>
  <si>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</si>
  <si>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</si>
  <si>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</si>
  <si>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</si>
  <si>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</si>
  <si>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</si>
  <si>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</si>
  <si>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</si>
  <si>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</si>
  <si>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</si>
  <si>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</si>
  <si>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</si>
  <si>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</si>
  <si>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</si>
  <si>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</si>
  <si>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</si>
  <si>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</si>
  <si>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</si>
  <si>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</si>
  <si>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</si>
  <si>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</si>
  <si>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</si>
  <si>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</si>
  <si>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</si>
  <si>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</si>
  <si>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</si>
  <si>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</si>
  <si>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</si>
  <si>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</si>
  <si>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</si>
  <si>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</si>
  <si>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</si>
  <si>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</si>
  <si>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</si>
  <si>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</si>
  <si>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</si>
  <si>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</si>
  <si>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</si>
  <si>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</si>
  <si>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</si>
  <si>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</si>
  <si>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</si>
  <si>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</si>
  <si>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</si>
  <si>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</si>
  <si>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</si>
  <si>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</si>
  <si>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</si>
  <si>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</si>
  <si>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</si>
  <si>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</si>
  <si>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</si>
  <si>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</si>
  <si>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</si>
  <si>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</si>
  <si>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</si>
  <si>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</si>
  <si>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</si>
  <si>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</si>
  <si>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</si>
  <si>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</si>
  <si>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</si>
  <si>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</si>
  <si>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</si>
  <si>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</si>
  <si>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</si>
  <si>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</si>
  <si>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</si>
  <si>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</si>
  <si>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</si>
  <si>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</si>
  <si>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</si>
  <si>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</si>
  <si>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</si>
  <si>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</si>
  <si>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</si>
  <si>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</si>
  <si>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</si>
  <si>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</si>
  <si>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</si>
  <si>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</si>
  <si>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</si>
  <si>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</si>
  <si>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</si>
  <si>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</si>
  <si>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</si>
  <si>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</si>
  <si>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</si>
  <si>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</si>
  <si>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</si>
  <si>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</si>
  <si>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</si>
  <si>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</si>
  <si>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</si>
  <si>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</si>
  <si>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</si>
  <si>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</si>
  <si>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</si>
  <si>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</si>
  <si>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</si>
  <si>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</si>
  <si>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</si>
  <si>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</si>
  <si>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</si>
  <si>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</si>
  <si>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</si>
  <si>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</si>
  <si>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</si>
  <si>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</si>
  <si>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</si>
  <si>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</si>
  <si>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</si>
  <si>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</si>
  <si>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</si>
  <si>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</si>
  <si>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</si>
  <si>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</si>
  <si>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</si>
  <si>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</si>
  <si>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</si>
  <si>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</si>
  <si>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</si>
  <si>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</si>
  <si>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</si>
  <si>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</si>
  <si>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</si>
  <si>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</si>
  <si>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</si>
  <si>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</si>
  <si>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</si>
  <si>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</si>
  <si>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</si>
  <si>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</si>
  <si>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</si>
  <si>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</si>
  <si>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</si>
  <si>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</si>
  <si>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</si>
  <si>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</si>
  <si>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</si>
  <si>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</si>
  <si>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</si>
  <si>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</si>
  <si>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</si>
  <si>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</si>
  <si>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</si>
  <si>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</si>
  <si>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</si>
  <si>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</si>
  <si>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</si>
  <si>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</si>
  <si>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</si>
  <si>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</si>
  <si>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</si>
  <si>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</si>
  <si>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</si>
  <si>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</si>
  <si>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</si>
  <si>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</si>
  <si>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</si>
  <si>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</si>
  <si>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</si>
  <si>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</si>
  <si>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</si>
  <si>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</si>
  <si>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</si>
  <si>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</si>
  <si>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</si>
  <si>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</si>
  <si>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</si>
  <si>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</si>
  <si>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</si>
  <si>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</si>
  <si>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</si>
  <si>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</si>
  <si>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</si>
  <si>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</si>
  <si>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</si>
  <si>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</si>
  <si>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</si>
  <si>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</si>
  <si>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</si>
  <si>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</si>
  <si>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</si>
  <si>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</si>
  <si>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</si>
  <si>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</si>
  <si>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</si>
  <si>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</si>
  <si>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</si>
  <si>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</si>
  <si>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</si>
  <si>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</si>
  <si>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</si>
  <si>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</si>
  <si>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</si>
  <si>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</si>
  <si>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</si>
  <si>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</si>
  <si>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</si>
  <si>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</si>
  <si>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</si>
  <si>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</si>
  <si>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</si>
  <si>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</si>
  <si>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</si>
  <si>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</si>
  <si>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</si>
  <si>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</si>
  <si>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</si>
  <si>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</si>
  <si>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</si>
  <si>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</si>
  <si>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</si>
  <si>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</si>
  <si>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</si>
  <si>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</si>
  <si>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</si>
  <si>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</si>
  <si>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</si>
  <si>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</si>
  <si>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</si>
  <si>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</si>
  <si>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</si>
  <si>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</si>
  <si>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</si>
  <si>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</si>
  <si>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</si>
  <si>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</si>
  <si>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</si>
  <si>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</si>
  <si>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</si>
  <si>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</si>
  <si>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</si>
  <si>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</si>
  <si>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</si>
  <si>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</si>
  <si>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</si>
  <si>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</si>
  <si>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</si>
  <si>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</si>
  <si>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</si>
  <si>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</si>
  <si>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</si>
  <si>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</si>
  <si>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</si>
  <si>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</si>
  <si>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</si>
  <si>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</si>
  <si>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</si>
  <si>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</si>
  <si>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</si>
  <si>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</si>
  <si>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</si>
  <si>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</si>
  <si>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</si>
  <si>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</si>
  <si>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</si>
  <si>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</si>
  <si>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</si>
  <si>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</si>
  <si>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</si>
  <si>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</si>
  <si>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</si>
  <si>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</si>
  <si>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</si>
  <si>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</si>
  <si>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</si>
  <si>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</si>
  <si>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</si>
  <si>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</si>
  <si>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</si>
  <si>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</si>
  <si>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</si>
  <si>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</si>
  <si>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</si>
  <si>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</si>
  <si>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</si>
  <si>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</si>
  <si>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</si>
  <si>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</si>
  <si>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</si>
  <si>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</si>
  <si>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</si>
  <si>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</si>
  <si>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</si>
  <si>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</si>
  <si>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</si>
  <si>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</si>
  <si>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</si>
  <si>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</si>
  <si>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</si>
  <si>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</si>
  <si>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</si>
  <si>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</si>
  <si>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</si>
  <si>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</si>
  <si>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</si>
  <si>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</si>
  <si>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</si>
  <si>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</si>
  <si>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</si>
  <si>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</si>
  <si>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</si>
  <si>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</si>
  <si>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</si>
  <si>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</si>
  <si>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</si>
  <si>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</si>
  <si>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</si>
  <si>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</si>
  <si>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</si>
  <si>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</si>
  <si>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</si>
  <si>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</si>
  <si>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</si>
  <si>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</si>
  <si>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</si>
  <si>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</si>
  <si>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</si>
  <si>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</si>
  <si>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</si>
  <si>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</si>
  <si>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</si>
  <si>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</si>
  <si>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</si>
  <si>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</si>
  <si>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</si>
  <si>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</si>
  <si>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</si>
  <si>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</si>
  <si>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</si>
  <si>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</si>
  <si>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</si>
  <si>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</si>
  <si>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</si>
  <si>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</si>
  <si>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</si>
  <si>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</si>
  <si>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</si>
  <si>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</si>
  <si>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</si>
  <si>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</si>
  <si>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</si>
  <si>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</si>
  <si>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</si>
  <si>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</si>
  <si>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</si>
  <si>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</si>
  <si>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</si>
  <si>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</si>
  <si>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</si>
  <si>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</si>
  <si>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</si>
  <si>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</si>
  <si>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</si>
  <si>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</si>
  <si>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</si>
  <si>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</si>
  <si>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</si>
  <si>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</si>
  <si>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</si>
  <si>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</si>
  <si>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</si>
  <si>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</si>
  <si>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</si>
  <si>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</si>
  <si>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</si>
  <si>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</si>
  <si>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</si>
  <si>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</si>
  <si>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</si>
  <si>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</si>
  <si>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</si>
  <si>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</si>
  <si>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</si>
  <si>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</si>
  <si>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</si>
  <si>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</si>
  <si>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</si>
  <si>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</si>
  <si>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</si>
  <si>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</si>
  <si>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</si>
  <si>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</si>
  <si>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</si>
  <si>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</si>
  <si>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</si>
  <si>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</si>
  <si>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</si>
  <si>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</si>
  <si>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</si>
  <si>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</si>
  <si>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</si>
  <si>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</si>
  <si>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</si>
  <si>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</si>
  <si>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</si>
  <si>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</si>
  <si>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</si>
  <si>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</si>
  <si>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</si>
  <si>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</si>
  <si>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</si>
  <si>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</si>
  <si>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</si>
  <si>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</si>
  <si>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</si>
  <si>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</si>
  <si>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</si>
  <si>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</si>
  <si>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</si>
  <si>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</si>
  <si>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</si>
  <si>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</si>
  <si>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</si>
  <si>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</si>
  <si>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</si>
  <si>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</si>
  <si>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</si>
  <si>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</si>
  <si>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</si>
  <si>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</si>
  <si>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</si>
  <si>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</si>
  <si>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</si>
  <si>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</si>
  <si>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</si>
  <si>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</si>
  <si>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</si>
  <si>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</si>
  <si>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</si>
  <si>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</si>
  <si>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</si>
  <si>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</si>
  <si>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</si>
  <si>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</si>
  <si>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</si>
  <si>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</si>
  <si>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</si>
  <si>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</si>
  <si>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</si>
  <si>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</si>
  <si>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</si>
  <si>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</si>
  <si>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</si>
  <si>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</si>
  <si>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</si>
  <si>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</si>
  <si>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</si>
  <si>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</si>
  <si>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</si>
  <si>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</si>
  <si>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</si>
  <si>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</si>
  <si>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</si>
  <si>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</si>
  <si>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</si>
  <si>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</si>
  <si>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</si>
  <si>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</si>
  <si>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</si>
  <si>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</si>
  <si>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</si>
  <si>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</si>
  <si>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</si>
  <si>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</si>
  <si>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</si>
  <si>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</si>
  <si>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</si>
  <si>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</si>
  <si>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</si>
  <si>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</si>
  <si>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</si>
  <si>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</si>
  <si>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</si>
  <si>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</si>
  <si>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</si>
  <si>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</si>
  <si>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</si>
  <si>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</si>
  <si>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</si>
  <si>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</si>
  <si>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</si>
  <si>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</si>
  <si>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</si>
  <si>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</si>
  <si>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</si>
  <si>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</si>
  <si>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</si>
  <si>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</si>
  <si>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</si>
  <si>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</si>
  <si>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</si>
  <si>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</si>
  <si>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</si>
  <si>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</si>
  <si>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</si>
  <si>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</si>
  <si>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</si>
  <si>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</si>
  <si>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</si>
  <si>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</si>
  <si>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</si>
  <si>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</si>
  <si>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</si>
  <si>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</si>
  <si>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</si>
  <si>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</si>
  <si>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</si>
  <si>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</si>
  <si>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</si>
  <si>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</si>
  <si>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</si>
  <si>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</si>
  <si>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</si>
  <si>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</si>
  <si>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</si>
  <si>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</si>
  <si>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</si>
  <si>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</si>
  <si>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</si>
  <si>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</si>
  <si>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</si>
  <si>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</si>
  <si>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</si>
  <si>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</si>
  <si>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</si>
  <si>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</si>
  <si>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</si>
  <si>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</si>
  <si>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</si>
  <si>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</si>
  <si>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</si>
  <si>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</si>
  <si>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</si>
  <si>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</si>
  <si>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</si>
  <si>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</si>
  <si>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</si>
  <si>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</si>
  <si>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</si>
  <si>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</si>
  <si>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</si>
  <si>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</si>
  <si>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</si>
  <si>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</si>
  <si>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</si>
  <si>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</si>
  <si>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</si>
  <si>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</si>
  <si>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</si>
  <si>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</si>
  <si>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</si>
  <si>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</si>
  <si>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</si>
  <si>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</si>
  <si>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</si>
  <si>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</si>
  <si>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</si>
  <si>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</si>
  <si>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</si>
  <si>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</si>
  <si>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</si>
  <si>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</si>
  <si>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</si>
  <si>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</si>
  <si>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</si>
  <si>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</si>
  <si>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</si>
  <si>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</si>
  <si>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</si>
  <si>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</si>
  <si>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</si>
  <si>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</si>
  <si>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</si>
  <si>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</si>
  <si>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</si>
  <si>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</si>
  <si>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</si>
  <si>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</si>
  <si>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</si>
  <si>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</si>
  <si>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</si>
  <si>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</si>
  <si>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</si>
  <si>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</si>
  <si>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</si>
  <si>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</si>
  <si>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</si>
  <si>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</si>
  <si>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</si>
  <si>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</si>
  <si>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</si>
  <si>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</si>
  <si>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</si>
  <si>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</si>
  <si>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</si>
  <si>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</si>
  <si>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</si>
  <si>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</si>
  <si>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</si>
  <si>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</si>
  <si>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</si>
  <si>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</si>
  <si>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</si>
  <si>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</si>
  <si>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</si>
  <si>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</si>
  <si>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</si>
  <si>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</si>
  <si>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</si>
  <si>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</si>
  <si>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</si>
  <si>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</si>
  <si>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</si>
  <si>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</si>
  <si>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</si>
  <si>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</si>
  <si>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</si>
  <si>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</si>
  <si>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</si>
  <si>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</si>
  <si>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</si>
  <si>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</si>
  <si>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</si>
  <si>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</si>
  <si>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</si>
  <si>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</si>
  <si>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</si>
  <si>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</si>
  <si>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</si>
  <si>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</si>
  <si>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</si>
  <si>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</si>
  <si>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</si>
  <si>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</si>
  <si>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</si>
  <si>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</si>
  <si>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</si>
  <si>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</si>
  <si>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</si>
  <si>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</si>
  <si>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</si>
  <si>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</si>
  <si>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</si>
  <si>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</si>
  <si>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</si>
  <si>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</si>
  <si>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</si>
  <si>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</si>
  <si>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</si>
  <si>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</si>
  <si>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</si>
  <si>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</si>
  <si>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</si>
  <si>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</si>
  <si>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</si>
  <si>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</si>
  <si>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</si>
  <si>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</si>
  <si>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</si>
  <si>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</si>
  <si>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</si>
  <si>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</si>
  <si>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</si>
  <si>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</si>
  <si>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</si>
  <si>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</si>
  <si>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</si>
  <si>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</si>
  <si>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</si>
  <si>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</si>
  <si>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</si>
  <si>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</si>
  <si>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</si>
  <si>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</si>
  <si>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</si>
  <si>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</si>
  <si>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</si>
  <si>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</si>
  <si>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</si>
  <si>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</si>
  <si>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</si>
  <si>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</si>
  <si>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</si>
  <si>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</si>
  <si>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</si>
  <si>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</si>
  <si>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</si>
  <si>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</si>
  <si>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</si>
  <si>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</si>
  <si>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</si>
  <si>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</si>
  <si>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</si>
  <si>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</si>
  <si>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</si>
  <si>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</si>
  <si>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</si>
  <si>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</si>
  <si>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</si>
  <si>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</si>
  <si>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</si>
  <si>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</si>
  <si>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</si>
  <si>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</si>
  <si>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</si>
  <si>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</si>
  <si>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</si>
  <si>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</si>
  <si>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</si>
  <si>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</si>
  <si>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</si>
  <si>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</si>
  <si>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</si>
  <si>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</si>
  <si>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</si>
  <si>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</si>
  <si>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</si>
  <si>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</si>
  <si>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</si>
  <si>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</si>
  <si>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</si>
  <si>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</si>
  <si>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</si>
  <si>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</si>
  <si>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</si>
  <si>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</si>
  <si>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</si>
  <si>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</si>
  <si>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</si>
  <si>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</si>
  <si>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</si>
  <si>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</si>
  <si>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</si>
  <si>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</si>
  <si>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</si>
  <si>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</si>
  <si>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</si>
  <si>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</si>
  <si>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</si>
  <si>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</si>
  <si>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</si>
  <si>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</si>
  <si>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</si>
  <si>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</si>
  <si>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</si>
  <si>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</si>
  <si>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</si>
  <si>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</si>
  <si>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</si>
  <si>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</si>
  <si>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</si>
  <si>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</si>
  <si>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</si>
  <si>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</si>
  <si>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</si>
  <si>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</si>
  <si>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</si>
  <si>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</si>
  <si>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</si>
  <si>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</si>
  <si>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</si>
  <si>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</si>
  <si>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</si>
  <si>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</si>
  <si>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</si>
  <si>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</si>
  <si>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</si>
  <si>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</si>
  <si>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</si>
  <si>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</si>
  <si>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</si>
  <si>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</si>
  <si>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</si>
  <si>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</si>
  <si>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</si>
  <si>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</si>
  <si>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</si>
  <si>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</si>
  <si>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</si>
  <si>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</si>
  <si>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</si>
  <si>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</si>
  <si>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</si>
  <si>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</si>
  <si>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</si>
  <si>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</si>
  <si>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</si>
  <si>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</si>
  <si>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</si>
  <si>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</si>
  <si>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</si>
  <si>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</si>
  <si>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</si>
  <si>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</si>
  <si>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</si>
  <si>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</si>
  <si>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</si>
  <si>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</si>
  <si>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</si>
  <si>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</si>
  <si>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</si>
  <si>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</si>
  <si>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</si>
  <si>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</si>
  <si>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</si>
  <si>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</si>
  <si>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</si>
  <si>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</si>
  <si>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</si>
  <si>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</si>
  <si>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</si>
  <si>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</si>
  <si>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</si>
  <si>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</si>
  <si>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</si>
  <si>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</si>
  <si>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</si>
  <si>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</si>
  <si>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</si>
  <si>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</si>
  <si>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</si>
  <si>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</si>
  <si>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</si>
  <si>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</si>
  <si>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</si>
  <si>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</si>
  <si>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</si>
  <si>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</si>
  <si>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</si>
  <si>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</si>
  <si>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</si>
  <si>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</si>
  <si>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</si>
  <si>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</si>
  <si>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</si>
  <si>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</si>
  <si>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</si>
  <si>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</si>
  <si>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</si>
  <si>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</si>
  <si>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</si>
  <si>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</si>
  <si>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</si>
  <si>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</si>
  <si>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</si>
  <si>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</si>
  <si>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</si>
  <si>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</si>
  <si>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</si>
  <si>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</si>
  <si>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</si>
  <si>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</si>
  <si>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</si>
  <si>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</si>
  <si>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</si>
  <si>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</si>
  <si>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</si>
  <si>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</si>
  <si>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</si>
  <si>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</si>
  <si>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</si>
  <si>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</si>
  <si>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</si>
  <si>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</si>
  <si>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</si>
  <si>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</si>
  <si>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</si>
  <si>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</si>
  <si>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</si>
  <si>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</si>
  <si>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</si>
  <si>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</si>
  <si>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</si>
  <si>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</si>
  <si>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</si>
  <si>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</si>
  <si>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</si>
  <si>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</si>
  <si>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</si>
  <si>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</si>
  <si>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</si>
  <si>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</si>
  <si>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</si>
  <si>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</si>
  <si>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</si>
  <si>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</si>
  <si>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</si>
  <si>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</si>
  <si>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</si>
  <si>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</si>
  <si>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</si>
  <si>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</si>
  <si>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</si>
  <si>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</si>
  <si>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</si>
  <si>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</si>
  <si>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</si>
  <si>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</si>
  <si>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</si>
  <si>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</si>
  <si>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</si>
  <si>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</si>
  <si>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</si>
  <si>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</si>
  <si>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</si>
  <si>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</si>
  <si>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</si>
  <si>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</si>
  <si>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</si>
  <si>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</si>
  <si>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</si>
  <si>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</si>
  <si>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</si>
  <si>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</si>
  <si>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</si>
  <si>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</si>
  <si>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</si>
  <si>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</si>
  <si>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</si>
  <si>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</si>
  <si>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</si>
  <si>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</si>
  <si>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</si>
  <si>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</si>
  <si>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</si>
  <si>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</si>
  <si>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</si>
  <si>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</si>
  <si>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</si>
  <si>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</si>
  <si>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</si>
  <si>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</si>
  <si>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</si>
  <si>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</si>
  <si>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</si>
  <si>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</si>
  <si>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</si>
  <si>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</si>
  <si>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</si>
  <si>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</si>
  <si>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</si>
  <si>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</si>
  <si>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</si>
  <si>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</si>
  <si>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</si>
  <si>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</si>
  <si>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</si>
  <si>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</si>
  <si>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</si>
  <si>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</si>
  <si>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</si>
  <si>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</si>
  <si>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</si>
  <si>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</si>
  <si>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</si>
  <si>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</si>
  <si>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</si>
  <si>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</si>
  <si>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</si>
  <si>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</si>
  <si>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</si>
  <si>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</si>
  <si>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</si>
  <si>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</si>
  <si>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</si>
  <si>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</si>
  <si>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</si>
  <si>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</si>
  <si>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</si>
  <si>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</si>
  <si>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</si>
  <si>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</si>
  <si>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</si>
  <si>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</si>
  <si>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</si>
  <si>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</si>
  <si>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</si>
  <si>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</si>
  <si>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</si>
  <si>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</si>
  <si>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</si>
  <si>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</si>
  <si>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</si>
  <si>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</si>
  <si>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</si>
  <si>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</si>
  <si>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</si>
  <si>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</si>
  <si>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</si>
  <si>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</si>
  <si>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</si>
  <si>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</si>
  <si>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</si>
  <si>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</si>
  <si>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</si>
  <si>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</si>
  <si>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</si>
  <si>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</si>
  <si>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</si>
  <si>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</si>
  <si>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</si>
  <si>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</si>
  <si>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</si>
  <si>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</si>
  <si>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</si>
  <si>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</si>
  <si>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</si>
  <si>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</si>
  <si>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</si>
  <si>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</si>
  <si>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</si>
  <si>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</si>
  <si>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</si>
  <si>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</si>
  <si>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</si>
  <si>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</si>
  <si>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</si>
  <si>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</si>
  <si>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</si>
  <si>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</si>
  <si>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</si>
  <si>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</si>
  <si>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</si>
  <si>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</si>
  <si>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</si>
  <si>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</si>
  <si>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</si>
  <si>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</si>
  <si>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</si>
  <si>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</si>
  <si>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</si>
  <si>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</si>
  <si>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</si>
  <si>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</si>
  <si>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</si>
  <si>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</si>
  <si>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</si>
  <si>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</si>
  <si>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</si>
  <si>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</si>
  <si>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</si>
  <si>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</si>
  <si>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</si>
  <si>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</si>
  <si>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</si>
  <si>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</si>
  <si>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</si>
  <si>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</si>
  <si>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</si>
  <si>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</si>
  <si>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</si>
  <si>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</si>
  <si>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</si>
  <si>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</si>
  <si>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</si>
  <si>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</si>
  <si>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</si>
  <si>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</si>
  <si>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</si>
  <si>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</si>
  <si>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</si>
  <si>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</si>
  <si>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</si>
  <si>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</si>
  <si>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</si>
  <si>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</si>
  <si>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</si>
  <si>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</si>
  <si>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</si>
  <si>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</si>
  <si>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</si>
  <si>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</si>
  <si>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</si>
  <si>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</si>
  <si>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</si>
  <si>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</si>
  <si>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</si>
  <si>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</si>
  <si>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</si>
  <si>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</si>
  <si>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</si>
  <si>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</si>
  <si>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</si>
  <si>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</si>
  <si>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</si>
  <si>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</si>
  <si>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</si>
  <si>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</si>
  <si>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</si>
  <si>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</si>
  <si>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</si>
  <si>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</si>
  <si>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</si>
  <si>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</si>
  <si>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</si>
  <si>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</si>
  <si>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</si>
  <si>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</si>
  <si>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</si>
  <si>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</si>
  <si>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</si>
  <si>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</si>
  <si>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</si>
  <si>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</si>
  <si>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</si>
  <si>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</si>
  <si>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</si>
  <si>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</si>
  <si>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</si>
  <si>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</si>
  <si>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</si>
  <si>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</si>
  <si>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</si>
  <si>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</si>
  <si>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</si>
  <si>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</si>
  <si>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</si>
  <si>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</si>
  <si>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</si>
  <si>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</si>
  <si>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</si>
  <si>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</si>
  <si>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</si>
  <si>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</si>
  <si>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</si>
  <si>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</si>
  <si>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</si>
  <si>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</si>
  <si>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</si>
  <si>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</si>
  <si>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</si>
  <si>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</si>
  <si>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</si>
  <si>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</si>
  <si>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</si>
  <si>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</si>
  <si>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</si>
  <si>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</si>
  <si>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</si>
  <si>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</si>
  <si>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</si>
  <si>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</si>
  <si>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</si>
  <si>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</si>
  <si>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</si>
  <si>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</si>
  <si>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</si>
  <si>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</si>
  <si>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</si>
  <si>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</si>
  <si>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</si>
  <si>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</si>
  <si>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</si>
  <si>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</si>
  <si>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</si>
  <si>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</si>
  <si>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</si>
  <si>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</si>
  <si>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</si>
  <si>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</si>
  <si>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</si>
  <si>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</si>
  <si>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</si>
  <si>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</si>
  <si>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</si>
  <si>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</si>
  <si>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</si>
  <si>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</si>
  <si>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</si>
  <si>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</si>
  <si>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</si>
  <si>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</si>
  <si>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</si>
  <si>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</si>
  <si>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</si>
  <si>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</si>
  <si>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</si>
  <si>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</si>
  <si>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</si>
  <si>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</si>
  <si>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</si>
  <si>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</si>
  <si>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</si>
  <si>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</si>
  <si>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</si>
  <si>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</si>
  <si>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</si>
  <si>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</si>
  <si>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</si>
  <si>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</si>
  <si>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</si>
  <si>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</si>
  <si>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</si>
  <si>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</si>
  <si>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</si>
  <si>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</si>
  <si>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</si>
  <si>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</si>
  <si>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</si>
  <si>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</si>
  <si>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</si>
  <si>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</si>
  <si>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</si>
  <si>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</si>
  <si>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</si>
  <si>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</si>
  <si>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</si>
  <si>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</si>
  <si>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</si>
  <si>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</si>
  <si>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</si>
  <si>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</si>
  <si>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</si>
  <si>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</si>
  <si>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</si>
  <si>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</si>
  <si>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</si>
  <si>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</si>
  <si>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</si>
  <si>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</si>
  <si>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</si>
  <si>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</si>
  <si>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</si>
  <si>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</si>
  <si>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</si>
  <si>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</si>
  <si>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</si>
  <si>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</si>
  <si>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</si>
  <si>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</si>
  <si>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</si>
  <si>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</si>
  <si>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</si>
  <si>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</si>
  <si>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</si>
  <si>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</si>
  <si>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</si>
  <si>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</si>
  <si>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</si>
  <si>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</si>
  <si>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</si>
  <si>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</si>
  <si>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</si>
  <si>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</si>
  <si>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</si>
  <si>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</si>
  <si>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</si>
  <si>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</si>
  <si>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</si>
  <si>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</si>
  <si>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</si>
  <si>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</si>
  <si>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</si>
  <si>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</si>
  <si>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</si>
  <si>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</si>
  <si>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</si>
  <si>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</si>
  <si>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</si>
  <si>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</si>
  <si>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</si>
  <si>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</si>
  <si>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</si>
  <si>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</si>
  <si>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</si>
  <si>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</si>
  <si>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</si>
  <si>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</si>
  <si>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</si>
  <si>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</si>
  <si>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</si>
  <si>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</si>
  <si>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</si>
  <si>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</si>
  <si>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</si>
  <si>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</si>
  <si>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</si>
  <si>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</si>
  <si>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</si>
  <si>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</si>
  <si>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</si>
  <si>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</si>
  <si>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</si>
  <si>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</si>
  <si>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</si>
  <si>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</si>
  <si>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</si>
  <si>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</si>
  <si>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</si>
  <si>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</si>
  <si>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</si>
  <si>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</si>
  <si>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</si>
  <si>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</si>
  <si>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</si>
  <si>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</si>
  <si>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</si>
  <si>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</si>
  <si>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</si>
  <si>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</si>
  <si>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</si>
  <si>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</si>
  <si>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</si>
  <si>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</si>
  <si>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</si>
  <si>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</si>
  <si>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</si>
  <si>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</si>
  <si>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</si>
  <si>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</si>
  <si>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</si>
  <si>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</si>
  <si>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</si>
  <si>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</si>
  <si>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</si>
  <si>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</si>
  <si>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</si>
  <si>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</si>
  <si>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</si>
  <si>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</si>
  <si>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</si>
  <si>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</si>
  <si>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</si>
  <si>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</si>
  <si>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</si>
  <si>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</si>
  <si>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</si>
  <si>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</si>
  <si>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</si>
  <si>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</si>
  <si>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</si>
  <si>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</si>
  <si>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</si>
  <si>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</si>
  <si>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</si>
  <si>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</si>
  <si>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</si>
  <si>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</si>
  <si>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</si>
  <si>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</si>
  <si>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</si>
  <si>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</si>
  <si>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</si>
  <si>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</si>
  <si>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</si>
  <si>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</si>
  <si>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</si>
  <si>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</si>
  <si>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</si>
  <si>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</si>
  <si>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</si>
  <si>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</si>
  <si>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</si>
  <si>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</si>
  <si>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</si>
  <si>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</si>
  <si>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</si>
  <si>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</si>
  <si>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</si>
  <si>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</si>
  <si>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</si>
  <si>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</si>
  <si>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</si>
  <si>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</si>
  <si>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</si>
  <si>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</si>
  <si>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</si>
  <si>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</si>
  <si>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</si>
  <si>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</si>
  <si>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</si>
  <si>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</si>
  <si>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</si>
  <si>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</si>
  <si>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</si>
  <si>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</si>
  <si>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</si>
  <si>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</si>
  <si>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</si>
  <si>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</si>
  <si>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</si>
  <si>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</si>
  <si>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</si>
  <si>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</si>
  <si>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</si>
  <si>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</si>
  <si>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</si>
  <si>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</si>
  <si>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</si>
  <si>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</si>
  <si>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</si>
  <si>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</si>
  <si>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</si>
  <si>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</si>
  <si>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</si>
  <si>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</si>
  <si>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</si>
  <si>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</si>
  <si>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</si>
  <si>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</si>
  <si>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</si>
  <si>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</si>
  <si>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</si>
  <si>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</si>
  <si>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</si>
  <si>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</si>
  <si>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</si>
  <si>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</si>
  <si>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</si>
  <si>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</si>
  <si>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</si>
  <si>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</si>
  <si>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</si>
  <si>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</si>
  <si>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</si>
  <si>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</si>
  <si>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</si>
  <si>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</si>
  <si>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</si>
  <si>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</si>
  <si>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</si>
  <si>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</si>
  <si>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</si>
  <si>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</si>
  <si>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</si>
  <si>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</si>
  <si>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</si>
  <si>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</si>
  <si>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</si>
  <si>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</si>
  <si>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</si>
  <si>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</si>
  <si>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</si>
  <si>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</si>
  <si>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</si>
  <si>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</si>
  <si>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</si>
  <si>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</si>
  <si>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</si>
  <si>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</si>
  <si>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</si>
  <si>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</si>
  <si>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</si>
  <si>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</si>
  <si>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</si>
  <si>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</si>
  <si>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</si>
  <si>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</si>
  <si>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</si>
  <si>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</si>
  <si>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</si>
  <si>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</si>
  <si>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</si>
  <si>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</si>
  <si>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</si>
  <si>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</si>
  <si>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</si>
  <si>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</si>
  <si>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</si>
  <si>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</si>
  <si>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</si>
  <si>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</si>
  <si>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</si>
  <si>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</si>
  <si>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</si>
  <si>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</si>
  <si>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</si>
  <si>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</si>
  <si>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</si>
  <si>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</si>
  <si>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</si>
  <si>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</si>
  <si>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</si>
  <si>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</si>
  <si>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</si>
  <si>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</si>
  <si>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</si>
  <si>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</si>
  <si>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</si>
  <si>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</si>
  <si>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</si>
  <si>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</si>
  <si>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</si>
  <si>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</si>
  <si>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</si>
  <si>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</si>
  <si>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</si>
  <si>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</si>
  <si>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</si>
  <si>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</si>
  <si>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</si>
  <si>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</si>
  <si>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</si>
  <si>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</si>
  <si>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</si>
  <si>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</si>
  <si>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</si>
  <si>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</si>
  <si>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</si>
  <si>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</si>
  <si>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</si>
  <si>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</si>
  <si>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</si>
  <si>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</si>
  <si>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</si>
  <si>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</si>
  <si>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</si>
  <si>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</si>
  <si>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</si>
  <si>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</si>
  <si>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</si>
  <si>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</si>
  <si>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</si>
  <si>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</si>
  <si>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</si>
  <si>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</si>
  <si>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</si>
  <si>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</si>
  <si>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</si>
  <si>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</si>
  <si>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</si>
  <si>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</si>
  <si>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</si>
  <si>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</si>
  <si>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</si>
  <si>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</si>
  <si>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</si>
  <si>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</si>
  <si>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</si>
  <si>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</si>
  <si>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</si>
  <si>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</si>
  <si>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</si>
  <si>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</si>
  <si>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</si>
  <si>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</si>
  <si>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</si>
  <si>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</si>
  <si>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</si>
  <si>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</si>
  <si>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</si>
  <si>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</si>
  <si>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</si>
  <si>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</si>
  <si>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</si>
  <si>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</si>
  <si>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</si>
  <si>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</si>
  <si>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</si>
  <si>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</si>
  <si>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</si>
  <si>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</si>
  <si>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</si>
  <si>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</si>
  <si>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</si>
  <si>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</si>
  <si>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</si>
  <si>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</si>
  <si>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</si>
  <si>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</si>
  <si>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</si>
  <si>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</si>
  <si>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</si>
  <si>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</si>
  <si>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</si>
  <si>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</si>
  <si>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</si>
  <si>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</si>
  <si>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</si>
  <si>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</si>
  <si>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</si>
  <si>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</si>
  <si>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</si>
  <si>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</si>
  <si>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</si>
  <si>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</si>
  <si>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</si>
  <si>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</si>
  <si>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</si>
  <si>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</si>
  <si>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</si>
  <si>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</si>
  <si>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</si>
  <si>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</si>
  <si>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</si>
  <si>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</si>
  <si>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</si>
  <si>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</si>
  <si>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</si>
  <si>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</si>
  <si>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</si>
  <si>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</si>
  <si>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</si>
  <si>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</si>
  <si>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</si>
  <si>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</si>
  <si>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</si>
  <si>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</si>
  <si>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</si>
  <si>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</si>
  <si>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</si>
  <si>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</si>
  <si>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</si>
  <si>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</si>
  <si>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</si>
  <si>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</si>
  <si>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</si>
  <si>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</si>
  <si>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</si>
  <si>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</si>
  <si>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</si>
  <si>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</si>
  <si>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</si>
  <si>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</si>
  <si>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</si>
  <si>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</si>
  <si>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</si>
  <si>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</si>
  <si>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</si>
  <si>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</si>
  <si>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</si>
  <si>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</si>
  <si>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</si>
  <si>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</si>
  <si>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</si>
  <si>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</si>
  <si>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</si>
  <si>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</si>
  <si>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</si>
  <si>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</si>
  <si>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</si>
  <si>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</si>
  <si>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</si>
  <si>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</si>
  <si>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</si>
  <si>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</si>
  <si>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</si>
  <si>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</si>
  <si>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</si>
  <si>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</si>
  <si>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</si>
  <si>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</si>
  <si>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</si>
  <si>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</si>
  <si>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</si>
  <si>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</si>
  <si>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</si>
  <si>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</si>
  <si>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</si>
  <si>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</si>
  <si>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</si>
  <si>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</si>
  <si>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</si>
  <si>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</si>
  <si>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</si>
  <si>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</si>
  <si>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</si>
  <si>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</si>
  <si>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</si>
  <si>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</si>
  <si>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</si>
  <si>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</si>
  <si>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</si>
  <si>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</si>
  <si>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</si>
  <si>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</si>
  <si>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</si>
  <si>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</si>
  <si>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</si>
  <si>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</si>
  <si>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</si>
  <si>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</si>
  <si>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</si>
  <si>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</si>
  <si>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</si>
  <si>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</si>
  <si>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</si>
  <si>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</si>
  <si>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</si>
  <si>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</si>
  <si>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</si>
  <si>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</si>
  <si>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</si>
  <si>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</si>
  <si>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</si>
  <si>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</si>
  <si>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</si>
  <si>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</si>
  <si>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</si>
  <si>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</si>
  <si>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</si>
  <si>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</si>
  <si>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</si>
  <si>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</si>
  <si>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</si>
  <si>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</si>
  <si>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</si>
  <si>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</si>
  <si>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</si>
  <si>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</si>
  <si>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</si>
  <si>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</si>
  <si>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</si>
  <si>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</si>
  <si>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</si>
  <si>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</si>
  <si>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</si>
  <si>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</si>
  <si>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</si>
  <si>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</si>
  <si>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</si>
  <si>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</si>
  <si>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</si>
  <si>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</si>
  <si>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</si>
  <si>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</si>
  <si>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</si>
  <si>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</si>
  <si>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</si>
  <si>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</si>
  <si>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</si>
  <si>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</si>
  <si>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</si>
  <si>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</si>
  <si>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</si>
  <si>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</si>
  <si>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</si>
  <si>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</si>
  <si>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</si>
  <si>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</si>
  <si>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</si>
  <si>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</si>
  <si>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</si>
  <si>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</si>
  <si>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</si>
  <si>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</si>
  <si>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</si>
  <si>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</si>
  <si>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</si>
  <si>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</si>
  <si>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</si>
  <si>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</si>
  <si>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</si>
  <si>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</si>
  <si>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</si>
  <si>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</si>
  <si>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</si>
  <si>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</si>
  <si>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</si>
  <si>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</si>
  <si>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</si>
  <si>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</si>
  <si>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</si>
  <si>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</si>
  <si>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</si>
  <si>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</si>
  <si>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</si>
  <si>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</si>
  <si>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</si>
  <si>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</si>
  <si>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</si>
  <si>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</si>
  <si>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</si>
  <si>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</si>
  <si>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</si>
  <si>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</si>
  <si>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</si>
  <si>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</si>
  <si>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</si>
  <si>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</si>
  <si>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</si>
  <si>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</si>
  <si>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</si>
  <si>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</si>
  <si>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</si>
  <si>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</si>
  <si>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</si>
  <si>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</si>
  <si>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</si>
  <si>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</si>
  <si>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</si>
  <si>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</si>
  <si>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</si>
  <si>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</si>
  <si>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</si>
  <si>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</si>
  <si>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</si>
  <si>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</si>
  <si>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</si>
  <si>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</si>
  <si>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</si>
  <si>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</si>
  <si>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</si>
  <si>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</si>
  <si>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</si>
  <si>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</si>
  <si>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</si>
  <si>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</si>
  <si>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</si>
  <si>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</si>
  <si>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</si>
  <si>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</si>
  <si>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</si>
  <si>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</si>
  <si>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</si>
  <si>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</si>
  <si>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</si>
  <si>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</si>
  <si>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</si>
  <si>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</si>
  <si>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</si>
  <si>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</si>
  <si>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</si>
  <si>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</si>
  <si>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</si>
  <si>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</si>
  <si>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</si>
  <si>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</si>
  <si>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</si>
  <si>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</si>
  <si>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</si>
  <si>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PCM-20251028-00000479</t>
  </si>
  <si>
    <t xml:space="preserve">ETA 60 mins </t>
  </si>
  <si>
    <t>PCM-20251028-00000605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</si>
</sst>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295.42933263888699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45958.377758564813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45958.377758564813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45958.377758564813</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45958.377758564813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45958.377758564813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45958.377758564813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45958.377758564813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45958.377758564813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45958.377758564813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45958.377758564813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45958.377758564813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45958.377758564813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45958.377758564813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45958.377758564813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45958.377758564813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45958.377758564813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45958.377758564813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45958.377758564813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45958.377758564813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45958.377758564813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45958.377758564813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45958.377758564813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45958.377758564813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45958.377758564813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45958.377758564813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45958.377758564813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45958.377758564813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45958.377758564813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45958.377758564813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45958.377758564813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45958.377758564813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45958.377758564813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45958.377758564813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45958.377758564813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45958.377758564813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45958.377758564813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45958.377758564813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45958.377758564813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45958.377758564813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45958.377758564813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45958.377758564813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45958.377758564813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45958.377758564813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45958.377758564813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45958.377758564813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45958.377758564813</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45958.377758564813</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A53E59D1-61DD-4DD6-88B1-1A7D67ACB013}"/>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133.37792060185166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45958.377758564813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45958.377758564813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45958.377758564813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45958.377758564813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45958.377758564813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45958.377758564813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45958.377758564813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45958.377758564813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45958.377758564813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45958.377758564813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45958.377758564813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45958.377758564813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45958.377758564813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45958.377758564813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45958.377758564813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45958.377758564813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45958.377758564813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45958.377758564813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45958.377758564813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45958.377758564813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45958.377758564813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45958.377758564813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45958.377758564813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45958.377758564813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45958.377758564813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45958.377758564813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45958.377758564813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45958.377758564813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45958.377758564813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45958.377758564813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45958.377758564813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45958.377758564813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45958.377758564813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45958.377758564813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45958.377758564813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45958.377758564813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45958.377758564813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45958.377758564813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45958.377758564813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45958.377758564813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45958.377758564813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45958.377758564813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45958.377758564813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45958.377758564813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45958.377758564813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45958.377758564813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45958.377758564813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45958.377758564813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45958.377758564813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45958.377758564813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45958.377758564813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45958.377758564813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45958.377758564813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45958.377758564813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45958.377758564813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45958.377758564813</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45958.377758564813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45958.377758564813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45958.377758564813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45958.377758564813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45958.377758564813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45958.377758564813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45958.377758564813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45958.377758564813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45958.377758564813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45958.377758564813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45958.377758564813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45958.377758564813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45958.377758564813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45958.377758564813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45958.377758564813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45958.377758564813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45958.377758564813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45958.377758564813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45958.377758564813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45958.377758564813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45958.377758564813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45958.377758564813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45958.377758564813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45958.377758564813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45958.377758564813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45958.377758564813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45958.377758564813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45958.377758564813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45958.377758564813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45958.377758564813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45958.377758564813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45958.377758564813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45958.377758564813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45958.377758564813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45958.377758564813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45958.377758564813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45958.377758564813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45958.377758564813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45958.377758564813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45958.377758564813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45958.377758564813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45958.377758564813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45958.377758564813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45958.377758564813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45958.377758564813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45958.377758564813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45958.377758564813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45958.377758564813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45958.377758564813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45958.377758564813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45958.377758564813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45958.377758564813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45958.377758564813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45958.377758564813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45958.377758564813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45958.377758564813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45958.377758564813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45958.377758564813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45958.377758564813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45958.377758564813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45958.377758564813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45958.377758564813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45958.377758564813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45958.377758564813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45958.377758564813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45958.377758564813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45958.377758564813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45958.377758564813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45958.377758564813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45958.377758564813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45958.377758564813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45958.377758564813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45958.377758564813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45958.377758564813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45958.377758564813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45958.377758564813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45958.377758564813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45958.377758564813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45958.377758564813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45958.377758564813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45958.377758564813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45958.377758564813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45958.377758564813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45958.377758564813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45958.377758564813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45958.377758564813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45958.377758564813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45958.377758564813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45958.377758564813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45958.377758564813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45958.377758564813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45958.377758564813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45958.377758564813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45958.377758564813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45958.377758564813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45958.377758564813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45958.377758564813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45958.377758564813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45958.377758564813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45958.377758564813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45958.377758564813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45958.377758564813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45958.377758564813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45958.377758564813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45958.377758564813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45958.377758564813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45958.377758564813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45958.377758564813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45958.377758564813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45958.377758564813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45958.377758564813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45958.377758564813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45958.377758564813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45958.377758564813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45958.377758564813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45958.377758564813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45958.377758564813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45958.377758564813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45958.377758564813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45958.377758564813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45958.377758564813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45958.377758564813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45958.377758564813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45958.377758564813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45958.377758564813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45958.377758564813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45958.377758564813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45958.377758564813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45958.377758564813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45958.377758564813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45958.377758564813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45958.377758564813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45958.377758564813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45958.377758564813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45958.377758564813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45958.377758564813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45958.377758564813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45958.377758564813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45958.377758564813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45958.377758564813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45958.377758564813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45958.377758564813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45958.377758564813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45958.377758564813</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45958.377758564813</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45958.377758564813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45958.377758564813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45958.377758564813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45958.377758564813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45958.377758564813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45958.377758564813</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45958.377758564813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45958.377758564813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45958.377758564813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45958.377758564813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45958.377758564813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45958.377758564813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45958.377758564813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45958.377758564813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45958.377758564813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45958.377758564813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45958.377758564813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45958.377758564813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45958.377758564813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45958.377758564813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45958.377758564813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45958.377758564813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45958.377758564813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45958.377758564813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45958.377758564813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45958.377758564813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45958.377758564813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45958.377758564813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45958.377758564813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45958.377758564813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45958.377758564813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45958.377758564813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45958.377758564813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45958.377758564813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45958.377758564813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45958.377758564813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45958.377758564813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45958.377758564813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45958.377758564813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45958.377758564813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45958.377758564813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45958.377758564813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45958.377758564813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45958.377758564813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45958.377758564813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45958.377758564813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45958.377758564813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45958.377758564813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45958.377758564813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45958.377758564813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45958.377758564813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45958.377758564813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45958.377758564813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45958.377758564813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45958.377758564813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45958.377758564813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45958.377758564813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45958.377758564813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45958.377758564813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45958.377758564813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45958.377758564813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45958.377758564813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45958.377758564813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45958.377758564813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45958.377758564813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45958.377758564813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45958.377758564813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45958.377758564813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45958.377758564813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45958.377758564813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45958.377758564813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45958.377758564813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45958.377758564813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45958.377758564813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45958.377758564813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45958.377758564813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45958.377758564813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45958.377758564813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45958.377758564813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45958.377758564813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45958.377758564813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45958.377758564813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45958.377758564813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45958.377758564813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45958.377758564813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45958.377758564813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45958.377758564813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45958.377758564813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45958.377758564813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45958.377758564813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45958.377758564813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45958.377758564813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45958.377758564813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45958.377758564813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45958.377758564813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45958.377758564813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45958.377758564813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45958.377758564813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45958.377758564813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45958.377758564813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45958.377758564813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45958.377758564813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45958.377758564813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45958.377758564813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45958.377758564813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45958.377758564813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45958.377758564813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45958.377758564813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45958.377758564813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45958.377758564813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45958.377758564813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45958.377758564813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45958.377758564813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45958.377758564813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45958.377758564813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45958.377758564813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45958.377758564813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45958.377758564813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45958.377758564813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45958.377758564813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45958.377758564813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45958.377758564813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45958.377758564813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45958.377758564813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45958.377758564813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45958.377758564813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45958.377758564813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45958.377758564813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45958.377758564813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45958.377758564813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45958.377758564813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45958.377758564813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45958.377758564813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45958.377758564813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45958.377758564813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45958.377758564813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45958.377758564813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45958.377758564813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45958.377758564813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45958.377758564813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45958.377758564813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45958.377758564813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45958.377758564813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45958.377758564813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45958.377758564813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45958.377758564813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45958.377758564813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45958.377758564813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45958.377758564813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45958.377758564813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45958.377758564813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45958.377758564813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45958.377758564813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45958.377758564813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45958.377758564813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45958.377758564813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45958.377758564813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45958.377758564813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45958.377758564813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45958.377758564813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45958.377758564813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45958.377758564813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45958.377758564813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45958.377758564813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45958.377758564813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45958.377758564813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45958.377758564813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45958.377758564813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45958.377758564813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45958.377758564813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45958.377758564813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45958.377758564813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45958.377758564813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45958.377758564813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45958.377758564813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45958.377758564813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45958.377758564813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45958.377758564813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45958.377758564813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45958.377758564813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45958.377758564813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45958.377758564813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45958.377758564813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45958.377758564813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45958.377758564813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45958.377758564813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45958.377758564813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45958.377758564813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45958.377758564813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45958.377758564813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45958.377758564813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45958.377758564813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45958.377758564813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45958.377758564813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45958.377758564813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45958.377758564813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45958.377758564813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45958.377758564813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45958.377758564813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45958.377758564813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45958.377758564813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45958.377758564813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45958.377758564813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45958.377758564813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45958.377758564813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45958.377758564813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45958.377758564813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45958.377758564813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45958.377758564813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45958.377758564813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45958.377758564813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45958.377758564813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45958.377758564813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45958.377758564813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45958.377758564813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45958.377758564813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45958.377758564813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45958.377758564813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45958.377758564813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45958.377758564813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45958.377758564813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45958.377758564813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45958.377758564813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45958.377758564813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45958.377758564813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45958.377758564813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45958.377758564813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45958.377758564813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45958.377758564813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45958.377758564813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45958.377758564813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45958.377758564813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45958.377758564813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45958.377758564813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45958.377758564813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45958.377758564813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45958.377758564813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45958.377758564813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45958.377758564813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45958.377758564813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45958.377758564813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45958.377758564813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45958.377758564813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45958.377758564813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45958.377758564813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45958.377758564813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45958.377758564813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45958.377758564813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45958.377758564813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45958.377758564813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45958.377758564813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45958.377758564813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45958.377758564813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45958.377758564813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45958.377758564813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45958.377758564813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45958.377758564813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45958.377758564813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45958.377758564813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45958.377758564813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45958.377758564813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45958.377758564813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45958.377758564813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45958.377758564813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45958.377758564813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45958.377758564813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45958.377758564813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45958.377758564813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45958.377758564813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45958.377758564813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45958.377758564813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45958.377758564813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45958.377758564813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45958.377758564813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45958.377758564813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45958.377758564813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45958.377758564813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45958.377758564813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45958.377758564813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45958.377758564813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45958.377758564813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45958.377758564813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45958.377758564813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45958.377758564813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45958.377758564813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45958.377758564813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45958.377758564813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45958.377758564813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45958.377758564813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45958.377758564813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45958.377758564813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45958.377758564813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45958.377758564813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45958.377758564813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45958.377758564813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45958.377758564813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45958.377758564813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45958.377758564813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45958.377758564813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45958.377758564813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45958.377758564813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45958.377758564813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45958.377758564813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45958.377758564813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45958.377758564813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45958.377758564813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45958.377758564813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45958.377758564813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45958.377758564813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45958.377758564813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45958.377758564813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45958.377758564813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45958.377758564813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45958.377758564813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45958.377758564813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45958.377758564813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45958.377758564813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45958.377758564813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45958.377758564813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45958.377758564813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45958.377758564813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45958.377758564813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45958.377758564813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45958.377758564813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45958.377758564813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45958.377758564813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45958.377758564813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45958.377758564813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45958.377758564813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45958.377758564813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45958.377758564813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45958.377758564813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45958.377758564813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45958.377758564813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45958.377758564813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45958.377758564813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45958.377758564813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45958.377758564813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45958.377758564813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45958.377758564813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45958.377758564813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45958.377758564813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45958.377758564813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45958.377758564813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45958.377758564813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45958.377758564813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45958.377758564813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45958.377758564813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45958.377758564813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45958.377758564813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45958.377758564813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45958.377758564813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45958.377758564813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45958.377758564813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45958.377758564813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45958.377758564813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45958.377758564813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45958.377758564813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45958.377758564813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45958.377758564813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45958.377758564813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45958.377758564813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45958.377758564813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45958.377758564813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45958.377758564813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45958.377758564813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45958.377758564813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45958.377758564813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45958.377758564813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45958.377758564813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45958.377758564813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45958.377758564813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45958.377758564813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45958.377758564813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45958.377758564813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45958.377758564813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45958.377758564813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45958.377758564813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45958.377758564813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45958.377758564813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45958.377758564813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45958.377758564813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45958.377758564813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45958.377758564813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45958.377758564813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45958.377758564813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45958.377758564813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45958.377758564813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45958.377758564813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45958.377758564813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45958.377758564813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45958.377758564813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45958.377758564813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45958.377758564813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45958.377758564813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45958.377758564813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45958.377758564813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45958.377758564813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45958.377758564813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45958.377758564813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45958.377758564813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45958.377758564813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45958.377758564813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45958.377758564813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45958.377758564813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45958.377758564813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45958.377758564813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45958.377758564813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45958.377758564813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45958.377758564813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45958.377758564813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45958.377758564813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45958.377758564813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45958.377758564813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45958.377758564813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45958.377758564813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45958.377758564813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45958.377758564813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45958.377758564813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45958.377758564813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45958.377758564813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45958.377758564813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45958.377758564813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45958.377758564813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45958.377758564813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45958.377758564813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45958.377758564813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45958.377758564813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45958.377758564813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45958.377758564813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45958.377758564813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45958.377758564813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45958.377758564813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45958.377758564813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45958.377758564813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45958.377758564813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45958.377758564813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45958.377758564813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45958.377758564813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45958.377758564813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45958.377758564813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45958.377758564813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45958.377758564813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45958.377758564813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45958.377758564813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45958.377758564813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45958.377758564813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45958.377758564813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45958.377758564813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45958.377758564813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45958.377758564813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45958.377758564813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45958.377758564813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45958.377758564813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45958.377758564813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45958.377758564813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45958.377758564813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45958.377758564813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45958.377758564813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45958.377758564813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45958.377758564813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45958.377758564813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45958.377758564813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45958.377758564813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45958.377758564813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45958.377758564813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45958.377758564813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45958.377758564813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45958.377758564813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45958.377758564813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45958.377758564813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45958.377758564813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45958.377758564813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45958.377758564813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45958.377758564813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45958.377758564813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45958.377758564813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45958.377758564813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45958.377758564813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45958.377758564813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45958.377758564813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45958.377758564813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45958.377758564813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45958.377758564813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45958.377758564813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45958.377758564813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45958.377758564813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45958.377758564813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45958.377758564813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45958.377758564813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45958.377758564813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45958.377758564813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45958.377758564813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45958.377758564813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45958.377758564813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45958.377758564813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45958.377758564813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45958.377758564813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45958.377758564813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45958.377758564813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45958.377758564813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45958.377758564813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45958.377758564813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45958.377758564813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45958.377758564813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45958.377758564813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45958.377758564813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45958.377758564813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45958.377758564813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45958.377758564813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45958.377758564813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45958.377758564813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45958.377758564813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45958.377758564813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45958.377758564813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45958.377758564813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45958.377758564813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45958.377758564813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45958.377758564813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45958.377758564813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45958.377758564813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45958.377758564813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45958.377758564813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45958.377758564813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45958.377758564813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45958.377758564813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45958.377758564813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45958.377758564813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45958.377758564813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45958.377758564813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45958.377758564813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45958.377758564813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45958.377758564813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45958.377758564813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45958.377758564813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45958.377758564813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45958.377758564813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45958.377758564813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45958.377758564813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45958.377758564813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45958.377758564813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45958.377758564813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45958.377758564813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45958.377758564813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45958.377758564813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45958.377758564813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45958.377758564813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45958.377758564813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45958.377758564813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45958.377758564813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45958.377758564813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45958.377758564813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45958.377758564813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45958.377758564813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45958.377758564813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45958.377758564813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45958.377758564813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45958.377758564813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45958.377758564813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45958.377758564813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45958.377758564813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45958.377758564813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45958.377758564813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45958.377758564813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45958.377758564813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45958.377758564813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45958.377758564813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45958.377758564813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45958.377758564813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45958.377758564813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45958.377758564813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45958.377758564813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45958.377758564813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45958.377758564813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45958.377758564813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45958.377758564813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45958.377758564813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45958.377758564813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45958.377758564813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45958.377758564813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45958.377758564813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45958.377758564813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45958.377758564813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45958.377758564813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45958.377758564813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45958.377758564813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45958.377758564813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45958.377758564813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45958.377758564813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45958.377758564813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45958.377758564813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45958.377758564813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45958.377758564813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45958.377758564813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45958.377758564813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45958.377758564813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45958.377758564813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45958.377758564813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45958.377758564813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45958.377758564813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45958.377758564813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45958.377758564813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45958.377758564813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45958.377758564813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45958.377758564813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45958.377758564813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45958.377758564813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45958.377758564813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45958.377758564813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45958.377758564813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45958.377758564813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45958.377758564813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45958.377758564813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45958.377758564813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45958.377758564813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45958.377758564813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45958.377758564813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45958.377758564813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45958.377758564813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45958.377758564813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45958.377758564813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45958.377758564813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45958.377758564813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45958.377758564813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45958.377758564813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45958.377758564813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45958.377758564813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45958.377758564813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45958.377758564813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45958.377758564813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45958.377758564813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45958.377758564813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45958.377758564813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45958.377758564813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45958.377758564813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45958.377758564813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45958.377758564813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45958.377758564813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45958.377758564813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45958.377758564813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45958.377758564813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45958.377758564813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45958.377758564813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45958.377758564813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45958.377758564813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45958.377758564813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45958.377758564813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45958.377758564813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45958.377758564813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45958.377758564813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45958.377758564813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45958.377758564813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45958.377758564813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45958.377758564813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45958.377758564813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45958.377758564813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45958.377758564813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45958.377758564813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45958.377758564813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45958.377758564813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45958.377758564813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45958.377758564813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45958.377758564813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45958.377758564813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45958.377758564813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45958.377758564813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45958.377758564813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45958.377758564813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45958.377758564813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45958.377758564813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45958.377758564813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45958.377758564813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45958.377758564813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45958.377758564813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45958.377758564813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45958.377758564813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45958.377758564813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45958.377758564813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45958.377758564813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45958.377758564813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45958.377758564813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45958.377758564813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45958.377758564813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45958.377758564813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45958.377758564813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45958.377758564813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45958.377758564813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45958.377758564813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45958.377758564813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45958.377758564813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45958.377758564813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45958.377758564813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45958.377758564813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45958.377758564813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45958.377758564813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45958.377758564813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45958.377758564813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45958.377758564813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45958.377758564813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45958.377758564813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45958.377758564813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45958.377758564813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45958.377758564813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45958.377758564813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45958.377758564813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45958.377758564813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45958.377758564813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45958.377758564813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45958.377758564813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45958.377758564813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45958.377758564813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45958.377758564813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45958.377758564813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45958.377758564813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45958.377758564813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45958.377758564813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45958.377758564813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45958.377758564813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45958.377758564813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45958.377758564813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45958.377758564813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45958.377758564813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45958.377758564813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45958.377758564813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45958.377758564813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45958.377758564813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45958.377758564813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45958.377758564813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45958.377758564813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45958.377758564813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45958.377758564813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45958.377758564813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45958.377758564813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45958.377758564813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45958.377758564813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45958.377758564813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45958.377758564813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45958.377758564813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45958.377758564813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45958.377758564813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45958.377758564813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45958.377758564813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45958.377758564813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45958.377758564813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45958.377758564813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45958.377758564813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45958.377758564813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45958.377758564813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45958.377758564813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45958.377758564813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45958.377758564813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45958.377758564813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45958.377758564813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45958.377758564813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45958.377758564813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45958.377758564813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45958.377758564813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45958.377758564813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45958.377758564813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45958.377758564813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45958.377758564813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45958.377758564813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45958.377758564813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45958.377758564813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45958.377758564813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45958.377758564813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45958.377758564813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45958.377758564813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45958.377758564813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45958.377758564813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45958.377758564813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45958.377758564813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45958.377758564813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45958.377758564813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45958.377758564813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45958.377758564813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45958.377758564813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45958.377758564813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45958.377758564813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45958.377758564813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45958.377758564813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45958.377758564813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45958.377758564813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45958.377758564813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45958.377758564813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45958.377758564813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45958.377758564813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45958.377758564813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45958.377758564813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45958.377758564813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45958.377758564813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45958.377758564813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45958.377758564813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45958.377758564813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45958.377758564813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45958.377758564813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45958.377758564813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45958.377758564813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45958.377758564813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45958.377758564813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45958.377758564813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45958.377758564813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45958.377758564813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45958.377758564813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45958.377758564813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45958.377758564813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45958.377758564813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45958.377758564813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45958.377758564813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45958.377758564813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45958.377758564813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45958.377758564813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45958.377758564813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45958.377758564813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45958.377758564813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45958.377758564813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45958.377758564813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45958.377758564813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45958.377758564813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45958.377758564813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45958.377758564813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45958.377758564813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45958.377758564813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45958.377758564813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45958.377758564813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45958.377758564813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45958.377758564813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45958.377758564813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45958.377758564813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45958.377758564813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45958.377758564813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45958.377758564813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45958.377758564813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45958.377758564813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45958.377758564813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45958.377758564813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45958.377758564813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45958.377758564813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45958.377758564813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45958.377758564813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45958.377758564813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45958.377758564813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45958.377758564813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45958.377758564813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45958.377758564813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45958.377758564813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45958.377758564813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45958.377758564813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45958.377758564813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45958.377758564813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45958.377758564813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45958.377758564813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45958.377758564813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45958.377758564813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45958.377758564813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45958.377758564813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45958.377758564813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45958.377758564813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45958.377758564813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45958.377758564813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45958.377758564813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45958.377758564813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45958.377758564813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45958.377758564813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45958.377758564813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45958.377758564813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45958.377758564813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45958.377758564813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45958.377758564813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45958.377758564813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45958.377758564813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45958.377758564813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45958.377758564813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45958.377758564813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45958.377758564813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45958.377758564813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45958.377758564813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45958.377758564813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45958.377758564813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45958.377758564813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45958.377758564813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45958.377758564813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45958.377758564813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45958.377758564813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45958.377758564813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45958.377758564813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45958.377758564813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45958.377758564813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45958.377758564813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45958.377758564813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45958.377758564813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45958.377758564813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45958.377758564813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45958.377758564813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45958.377758564813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45958.377758564813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45958.377758564813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45958.377758564813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45958.377758564813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45958.377758564813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45958.377758564813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45958.377758564813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45958.377758564813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45958.377758564813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45958.377758564813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45958.377758564813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45958.377758564813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45958.377758564813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45958.377758564813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45958.377758564813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45958.377758564813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45958.377758564813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45958.377758564813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45958.377758564813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45958.377758564813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45958.377758564813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45958.377758564813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45958.377758564813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45958.377758564813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45958.377758564813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45958.377758564813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45958.377758564813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45958.377758564813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45958.377758564813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45958.377758564813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45958.377758564813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45958.377758564813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45958.377758564813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45958.377758564813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45958.377758564813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45958.377758564813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45958.377758564813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45958.377758564813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45958.377758564813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45958.377758564813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45958.377758564813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45958.377758564813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45958.377758564813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45958.377758564813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45958.377758564813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45958.377758564813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45958.377758564813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45958.377758564813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45958.377758564813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45958.377758564813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45958.377758564813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45958.377758564813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45958.377758564813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45958.377758564813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45958.377758564813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45958.377758564813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45958.377758564813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45958.377758564813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45958.377758564813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45958.377758564813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45958.377758564813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45958.377758564813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45958.377758564813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45958.377758564813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45958.377758564813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45958.377758564813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45958.377758564813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45958.377758564813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45958.377758564813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45958.377758564813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45958.377758564813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45958.377758564813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45958.377758564813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45958.377758564813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45958.377758564813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45958.377758564813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45958.377758564813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45958.377758564813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45958.377758564813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45958.377758564813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45958.377758564813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45958.377758564813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45958.377758564813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45958.377758564813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45958.377758564813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45958.377758564813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45958.377758564813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45958.377758564813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45958.377758564813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45958.377758564813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45958.377758564813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45958.377758564813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45958.377758564813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45958.377758564813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45958.377758564813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45958.377758564813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45958.377758564813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45958.377758564813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45958.377758564813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45958.377758564813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45958.377758564813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45958.377758564813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45958.377758564813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45958.377758564813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45958.377758564813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45958.377758564813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45958.377758564813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45958.377758564813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45958.377758564813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45958.377758564813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45958.377758564813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45958.377758564813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45958.377758564813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45958.377758564813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45958.377758564813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45958.377758564813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45958.377758564813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45958.377758564813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45958.377758564813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45958.377758564813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45958.377758564813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45958.377758564813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45958.377758564813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45958.377758564813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45958.377758564813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45958.377758564813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45958.377758564813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45958.377758564813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45958.377758564813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45958.377758564813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45958.377758564813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45958.377758564813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45958.377758564813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45958.377758564813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45958.377758564813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45958.377758564813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45958.377758564813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45958.377758564813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45958.377758564813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45958.377758564813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45958.377758564813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45958.377758564813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45958.377758564813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45958.377758564813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45958.377758564813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45958.377758564813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45958.377758564813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45958.377758564813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45958.377758564813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45958.377758564813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45958.377758564813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45958.377758564813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45958.377758564813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45958.377758564813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45958.377758564813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45958.377758564813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45958.377758564813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45958.377758564813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45958.377758564813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45958.377758564813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45958.377758564813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45958.377758564813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45958.377758564813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45958.377758564813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45958.377758564813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45958.377758564813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45958.377758564813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45958.377758564813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45958.377758564813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45958.377758564813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45958.377758564813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45958.377758564813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45958.377758564813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45958.377758564813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45958.377758564813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45958.377758564813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45958.377758564813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45958.377758564813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45958.377758564813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45958.377758564813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45958.377758564813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45958.377758564813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45958.377758564813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45958.377758564813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45958.377758564813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45958.377758564813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45958.377758564813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45958.377758564813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45958.377758564813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45958.377758564813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45958.377758564813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45958.377758564813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45958.377758564813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45958.377758564813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45958.377758564813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45958.377758564813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45958.377758564813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45958.377758564813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45958.377758564813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45958.377758564813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45958.377758564813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45958.377758564813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45958.377758564813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45958.377758564813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45958.377758564813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45958.377758564813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45958.377758564813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45958.377758564813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45958.377758564813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45958.377758564813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45958.377758564813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45958.377758564813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45958.377758564813</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254.89704097221693</v>
      </c>
      <c r="H2" s="99">
        <v>45703.474768518521</v>
      </c>
      <c r="I2" s="99" t="str">
        <f>IFERROR(VLOOKUP(D2,DB!A:F,6,0),"")</f>
        <v>SCECO</v>
      </c>
      <c r="J2" s="99" t="str">
        <f>IFERROR(VLOOKUP(D2,DB!A:G,7,0),"")</f>
        <v>Dead</v>
      </c>
      <c r="K2" s="101" t="s">
        <v>39083</v>
      </c>
      <c r="L2" s="94" t="str">
        <f>IFERROR(VLOOKUP(D2,DB!A:I,9,0),"")</f>
        <v>Latis</v>
      </c>
    </row>
    <row r="3" spans="1:16" ht="15" customHeight="1">
      <c r="A3" s="119"/>
      <c r="B3" s="119" t="str">
        <f>IFERROR(VLOOKUP(D3,DB!A:K,11,0),"")</f>
        <v/>
      </c>
      <c r="C3" s="120"/>
      <c r="D3" s="94"/>
      <c r="E3" s="98"/>
      <c r="F3" s="123"/>
      <c r="G3" s="124">
        <f ca="1">IFERROR(NOW()-F3,"")</f>
        <v>45958.377758564813</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45958.377758564813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45958.377758564813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45958.377758564813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45958.377758564813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45958.377758564813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45958.377758564813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45958.377758564813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45958.377758564813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45958.377758564813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45958.377758564813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45958.377758564813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45958.377758564813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45958.377758564813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45958.377758564813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45958.377758564813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45958.377758564813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45958.377758564813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45958.377758564813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45958.377758564813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45958.377758564813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45958.377758564813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45958.377758564813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45958.377758564813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45958.377758564813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45958.377758564813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45958.377758564813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45958.377758564813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45958.377758564813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45958.377758564813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45958.377758564813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45958.377758564813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45958.377758564813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45958.377758564813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45958.377758564813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45958.377758564813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45958.377758564813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45958.377758564813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45958.377758564813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45958.377758564813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45958.377758564813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45958.377758564813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45958.377758564813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45958.377758564813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45958.377758564813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45958.377758564813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45958.377758564813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45958.377758564813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45958.377758564813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45958.377758564813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45958.377758564813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45958.377758564813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45958.377758564813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45958.377758564813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45958.377758564813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45958.377758564813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45958.377758564813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45958.377758564813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45958.377758564813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45958.377758564813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45958.377758564813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45958.377758564813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45958.377758564813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45958.377758564813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45958.377758564813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45958.377758564813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45958.377758564813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45958.377758564813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45958.377758564813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45958.377758564813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45958.377758564813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45958.377758564813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45958.377758564813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45958.377758564813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45958.377758564813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45958.377758564813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45958.377758564813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45958.377758564813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45958.377758564813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45958.377758564813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45958.377758564813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45958.377758564813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45958.377758564813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45958.377758564813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45958.377758564813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45958.377758564813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45958.377758564813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45958.377758564813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45958.377758564813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45958.377758564813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45958.377758564813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45958.377758564813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45958.377758564813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45958.377758564813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45958.377758564813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45958.377758564813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45958.377758564813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45958.377758564813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45958.377758564813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45958.377758564813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45958.377758564813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45958.377758564813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45958.377758564813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45958.377758564813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45958.377758564813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45958.377758564813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45958.377758564813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45958.377758564813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45958.377758564813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45958.377758564813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45958.377758564813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45958.377758564813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45958.377758564813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45958.377758564813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45958.377758564813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45958.377758564813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45958.377758564813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45958.377758564813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45958.377758564813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45958.377758564813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45958.377758564813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45958.377758564813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45958.377758564813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45958.377758564813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45958.377758564813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45958.377758564813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45958.377758564813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45958.377758564813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45958.377758564813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45958.377758564813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45958.377758564813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45958.377758564813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45958.377758564813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45958.377758564813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45958.377758564813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45958.377758564813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45958.377758564813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45958.377758564813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45958.377758564813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45958.377758564813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45958.377758564813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45958.377758564813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45958.377758564813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45958.377758564813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45958.377758564813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45958.377758564813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45958.377758564813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45958.377758564813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45958.377758564813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45958.377758564813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45958.377758564813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45958.377758564813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45958.377758564813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45958.377758564813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45958.377758564813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45958.377758564813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45958.377758564813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45958.377758564813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45958.377758564813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45958.377758564813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45958.377758564813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45958.377758564813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45958.377758564813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45958.377758564813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45958.377758564813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45958.377758564813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45958.377758564813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45958.377758564813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45958.377758564813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45958.377758564813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45958.377758564813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45958.377758564813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45958.377758564813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45958.377758564813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45958.377758564813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45958.377758564813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45958.377758564813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45958.377758564813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45958.377758564813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45958.377758564813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45958.377758564813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45958.377758564813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45958.377758564813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45958.377758564813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45958.377758564813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45958.377758564813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45958.377758564813</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45958.377758564813</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66.54569837962481</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32.188881249996484</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9.7166474537007161</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45958.377758564813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45958.377758564813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45958.377758564813</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45958.377758564813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45958.377758564813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45958.377758564813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45958.377758564813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45958.377758564813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45958.377758564813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45958.377758564813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45958.377758564813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45958.377758564813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45958.377758564813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45958.377758564813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45958.377758564813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45958.377758564813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45958.377758564813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45958.377758564813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45958.377758564813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45958.377758564813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45958.377758564813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45958.377758564813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45958.377758564813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45958.377758564813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45958.377758564813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45958.377758564813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45958.377758564813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45958.377758564813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45958.377758564813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45958.377758564813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45958.377758564813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45958.377758564813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45958.377758564813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45958.377758564813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45958.377758564813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45958.377758564813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45958.377758564813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45958.377758564813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45958.377758564813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45958.377758564813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45958.377758564813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45958.377758564813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45958.377758564813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45958.377758564813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45958.377758564813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45958.377758564813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45958.377758564813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45958.377758564813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45958.377758564813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45958.377758564813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45958.377758564813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45958.377758564813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45958.377758564813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45958.377758564813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45958.377758564813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45958.377758564813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45958.377758564813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45958.377758564813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45958.377758564813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45958.377758564813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45958.377758564813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45958.377758564813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45958.377758564813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45958.377758564813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45958.377758564813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45958.377758564813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45958.377758564813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45958.377758564813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45958.377758564813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45958.377758564813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45958.377758564813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45958.377758564813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45958.377758564813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45958.377758564813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45958.377758564813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45958.377758564813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45958.377758564813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45958.377758564813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45958.377758564813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45958.377758564813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45958.377758564813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45958.377758564813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45958.377758564813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45958.377758564813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45958.377758564813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45958.377758564813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45958.377758564813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45958.377758564813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45958.377758564813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45958.377758564813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45958.377758564813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45958.377758564813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45958.377758564813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45958.377758564813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45958.377758564813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45958.377758564813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45958.377758564813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45958.377758564813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45958.377758564813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45958.377758564813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45958.377758564813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45958.377758564813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45958.377758564813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45958.377758564813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45958.377758564813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45958.377758564813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45958.377758564813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45958.377758564813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45958.377758564813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45958.377758564813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45958.377758564813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45958.377758564813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45958.377758564813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45958.377758564813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45958.377758564813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45958.377758564813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45958.377758564813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45958.377758564813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45958.377758564813</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45958.377758564813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45958.377758564813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45958.377758564813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45958.377758564813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45958.377758564813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45958.377758564813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45958.377758564813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45958.377758564813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45958.377758564813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45958.377758564813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45958.377758564813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45958.377758564813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45958.377758564813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45958.377758564813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45958.377758564813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45958.377758564813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45958.377758564813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45958.377758564813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45958.377758564813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45958.377758564813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45958.377758564813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45958.377758564813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45958.377758564813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45958.377758564813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45958.377758564813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45958.377758564813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45958.377758564813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45958.377758564813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45958.377758564813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45958.377758564813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45958.377758564813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45958.377758564813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45958.377758564813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45958.377758564813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45958.377758564813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45958.377758564813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45958.377758564813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45958.377758564813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45958.377758564813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45958.377758564813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45958.377758564813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45958.377758564813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45958.377758564813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45958.377758564813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45958.377758564813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45958.377758564813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45958.377758564813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45958.377758564813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45958.377758564813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45958.377758564813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45958.377758564813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45958.377758564813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45958.377758564813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45958.377758564813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45958.377758564813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45958.377758564813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45958.377758564813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45958.377758564813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45958.377758564813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45958.377758564813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45958.377758564813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45958.377758564813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45958.377758564813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45958.377758564813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45958.377758564813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45958.377758564813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45958.377758564813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45958.377758564813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45958.377758564813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45958.377758564813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45958.377758564813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45958.377758564813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45958.377758564813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45958.377758564813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45958.377758564813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45958.377758564813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45958.377758564813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45958.377758564813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45958.377758564813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45958.377758564813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45958.377758564813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45958.377758564813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45958.377758564813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45958.377758564813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45958.377758564813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45958.377758564813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45958.377758564813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45958.377758564813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45958.377758564813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45958.377758564813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45958.377758564813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45958.377758564813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45958.377758564813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45958.377758564813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45958.377758564813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45958.377758564813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45958.377758564813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45958.377758564813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45958.377758564813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45958.377758564813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45958.377758564813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45958.377758564813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45958.377758564813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45958.377758564813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45958.377758564813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45958.377758564813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45958.377758564813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45958.377758564813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45958.377758564813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45958.377758564813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45958.377758564813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45958.377758564813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45958.377758564813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45958.377758564813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45958.377758564813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45958.377758564813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45958.377758564813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45958.377758564813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45958.377758564813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45958.377758564813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45958.377758564813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45958.377758564813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45958.377758564813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45958.377758564813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45958.377758564813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45958.377758564813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45958.377758564813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45958.377758564813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45958.377758564813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45958.377758564813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45958.377758564813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45958.377758564813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45958.377758564813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45958.377758564813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45958.377758564813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45958.377758564813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45958.377758564813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45958.377758564813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45958.377758564813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45958.377758564813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45958.377758564813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45958.377758564813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45958.377758564813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45958.377758564813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45958.377758564813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45958.377758564813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45958.377758564813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45958.377758564813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45958.377758564813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45958.377758564813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45958.377758564813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45958.377758564813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45958.377758564813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45958.377758564813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45958.377758564813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45958.377758564813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45958.377758564813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45958.377758564813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45958.377758564813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45958.377758564813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45958.377758564813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45958.377758564813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45958.377758564813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45958.377758564813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45958.377758564813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45958.377758564813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45958.377758564813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45958.377758564813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45958.377758564813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45958.377758564813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45958.377758564813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45958.377758564813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45958.377758564813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45958.377758564813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45958.377758564813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45958.377758564813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45958.377758564813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45958.377758564813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45958.377758564813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45958.377758564813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45958.377758564813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45958.377758564813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45958.377758564813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45958.377758564813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45958.377758564813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45958.377758564813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45958.377758564813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45958.377758564813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45958.377758564813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45958.377758564813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45958.377758564813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45958.377758564813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45958.377758564813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45958.377758564813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45958.377758564813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45958.377758564813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45958.377758564813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45958.377758564813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45958.377758564813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45958.377758564813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45958.377758564813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45958.377758564813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45958.377758564813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45958.377758564813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45958.377758564813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45958.377758564813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45958.377758564813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45958.377758564813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45958.377758564813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45958.377758564813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45958.377758564813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45958.377758564813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45958.377758564813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45958.377758564813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45958.377758564813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45958.377758564813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45958.377758564813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45958.377758564813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45958.377758564813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45958.377758564813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45958.377758564813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45958.377758564813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45958.377758564813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45958.377758564813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45958.377758564813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45958.377758564813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45958.377758564813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45958.377758564813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45958.377758564813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45958.377758564813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45958.377758564813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45958.377758564813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45958.377758564813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45958.377758564813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45958.377758564813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45958.377758564813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45958.377758564813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45958.377758564813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45958.377758564813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45958.377758564813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45958.377758564813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45958.377758564813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45958.377758564813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45958.377758564813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45958.377758564813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45958.377758564813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45958.377758564813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45958.377758564813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45958.377758564813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45958.377758564813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45958.377758564813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45958.377758564813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45958.377758564813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45958.377758564813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45958.377758564813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45958.377758564813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45958.377758564813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45958.377758564813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45958.377758564813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45958.377758564813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45958.377758564813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45958.377758564813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45958.377758564813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45958.377758564813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45958.377758564813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45958.377758564813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45958.377758564813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45958.377758564813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45958.377758564813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45958.377758564813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45958.377758564813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45958.377758564813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45958.377758564813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45958.377758564813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45958.377758564813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45958.377758564813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45958.377758564813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45958.377758564813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45958.377758564813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45958.377758564813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45958.377758564813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45958.377758564813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45958.377758564813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45958.377758564813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45958.377758564813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45958.377758564813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45958.377758564813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45958.377758564813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45958.377758564813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45958.377758564813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45958.377758564813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45958.377758564813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45958.377758564813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45958.377758564813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45958.377758564813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45958.377758564813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45958.377758564813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45958.377758564813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45958.377758564813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45958.377758564813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45958.377758564813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45958.377758564813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45958.377758564813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45958.377758564813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45958.377758564813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45958.377758564813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45958.377758564813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45958.377758564813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45958.377758564813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45958.377758564813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45958.377758564813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45958.377758564813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45958.377758564813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45958.377758564813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45958.377758564813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45958.377758564813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45958.377758564813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45958.377758564813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45958.377758564813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45958.377758564813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45958.377758564813</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tabSelected="1"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39090</v>
      </c>
      <c r="B2" s="103" t="str">
        <f>IFERROR(VLOOKUP(D2,DB!A:K,11,0),"")</f>
        <v>R6</v>
      </c>
      <c r="C2" s="105">
        <v>1</v>
      </c>
      <c r="D2" s="103" t="s">
        <v>36960</v>
      </c>
      <c r="E2" s="106" t="s">
        <v>38998</v>
      </c>
      <c r="F2" s="107">
        <v>45958.278344907405</v>
      </c>
      <c r="G2" s="77">
        <f ca="1">IFERROR(NOW()-F2,"-")</f>
        <v>9.9413657408149447E-2</v>
      </c>
      <c r="H2" s="107">
        <v>45958.272546296299</v>
      </c>
      <c r="I2" s="103" t="str">
        <f>IFERROR(VLOOKUP(D2,DB!A:F,6,0),"")</f>
        <v>SCECO</v>
      </c>
      <c r="J2" s="102" t="str">
        <f>IFERROR(VLOOKUP(D2,DB!A:G,7,0),"")</f>
        <v>Dead</v>
      </c>
      <c r="K2" s="108" t="s">
        <v>39091</v>
      </c>
      <c r="L2" s="109" t="str">
        <f>IFERROR(VLOOKUP(D2,DB!A:I,9,0),"")</f>
        <v>Latis</v>
      </c>
    </row>
    <row r="3" spans="1:16383" ht="31.5" customHeight="1">
      <c r="A3" s="104" t="s">
        <v>39092</v>
      </c>
      <c r="B3" s="103" t="str">
        <f>IFERROR(VLOOKUP(D3,DB!A:K,11,0),"")</f>
        <v>R6</v>
      </c>
      <c r="C3" s="105">
        <v>1</v>
      </c>
      <c r="D3" s="103" t="s">
        <v>38769</v>
      </c>
      <c r="E3" s="106" t="s">
        <v>38998</v>
      </c>
      <c r="F3" s="107">
        <v>45958.326643518521</v>
      </c>
      <c r="G3" s="77">
        <f ca="1">IFERROR(NOW()-F3,"-")</f>
        <v>5.1115046291670296E-2</v>
      </c>
      <c r="H3" s="107">
        <v>45958.320625</v>
      </c>
      <c r="I3" s="103" t="str">
        <f>IFERROR(VLOOKUP(D3,DB!A:F,6,0),"")</f>
        <v>Generator-SG</v>
      </c>
      <c r="J3" s="102" t="str">
        <f>IFERROR(VLOOKUP(D3,DB!A:G,7,0),"")</f>
        <v>Good</v>
      </c>
      <c r="K3" s="108" t="s">
        <v>39091</v>
      </c>
      <c r="L3" s="109" t="str">
        <f>IFERROR(VLOOKUP(D3,DB!A:I,9,0),"")</f>
        <v>Latis</v>
      </c>
    </row>
    <row r="4" spans="1:16383" ht="31.5" customHeight="1">
      <c r="A4" s="104"/>
      <c r="B4" s="103" t="str">
        <f>IFERROR(VLOOKUP(D4,DB!A:K,11,0),"")</f>
        <v/>
      </c>
      <c r="C4" s="105"/>
      <c r="D4" s="103"/>
      <c r="E4" s="106"/>
      <c r="F4" s="107"/>
      <c r="G4" s="77">
        <f ca="1">IFERROR(NOW()-F4,"-")</f>
        <v>45958.377758564813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45958.377758564813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45958.377758564813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45958.377758564813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45958.377758564813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45958.377758564813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45958.377758564813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45958.377758564813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45958.377758564813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45958.377758564813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45958.377758564813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45958.377758564813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45958.377758564813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45958.377758564813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45958.377758564813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45958.377758564813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45958.377758564813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45958.377758564813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45958.377758564813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45958.377758564813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45958.377758564813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45958.377758564813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45958.377758564813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45958.377758564813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45958.377758564813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45958.377758564813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45958.377758564813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45958.377758564813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45958.377758564813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45958.377758564813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45958.377758564813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45958.377758564813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45958.377758564813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45958.377758564813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45958.377758564813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45958.377758564813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45958.377758564813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45958.377758564813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45958.377758564813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45958.377758564813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45958.377758564813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45958.377758564813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45958.377758564813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45958.377758564813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45958.377758564813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45958.377758564813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45958.377758564813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45958.377758564813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45958.377758564813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45958.377758564813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45958.377758564813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45958.377758564813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45958.377758564813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45958.377758564813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45958.377758564813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45958.377758564813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45958.377758564813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45958.377758564813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45958.377758564813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45958.377758564813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45958.377758564813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45958.377758564813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45958.377758564813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45958.377758564813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45958.377758564813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45958.377758564813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45958.377758564813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45958.377758564813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45958.377758564813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45958.377758564813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45958.377758564813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45958.377758564813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45958.377758564813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45958.377758564813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45958.377758564813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45958.377758564813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45958.377758564813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45958.377758564813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45958.377758564813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45958.377758564813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45958.377758564813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45958.377758564813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45958.377758564813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45958.377758564813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45958.377758564813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45958.377758564813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45958.377758564813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45958.377758564813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45958.377758564813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45958.377758564813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45958.377758564813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45958.377758564813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45958.377758564813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45958.377758564813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45958.377758564813</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2025-10-28T06:05:57Z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