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90" documentId="120_S{2AC9BD13-BADA-5192-A53E-5A8FF88502F6}" xr6:coauthVersionLast="47" xr6:coauthVersionMax="47" xr10:uidLastSave="{5711319A-E9AD-4363-A971-B812BA9C76C6}"/>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5" i="4"/>
  <c r="G6" i="4"/>
  <c r="G7" i="4"/>
  <c r="G8" i="4"/>
  <c r="G9" i="4"/>
  <c r="G10" i="4"/>
  <c r="G11" i="4"/>
  <c r="G12" i="4"/>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L12" i="9"/>
  <c r="J12" i="9"/>
  <c r="I12" i="9"/>
  <c r="G12" i="9"/>
  <c r="B12"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<sst xmlns="http://schemas.openxmlformats.org/spreadsheetml/2006/main" count="180290" uniqueCount="39130">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</sst>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321.16355370370002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45984.111979629626</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45984.111979629626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45984.111979629626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45984.111979629626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45984.111979629626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45984.111979629626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45984.111979629626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45984.111979629626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45984.111979629626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45984.111979629626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45984.111979629626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45984.111979629626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45984.111979629626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45984.111979629626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45984.111979629626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45984.111979629626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45984.111979629626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45984.111979629626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45984.111979629626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45984.111979629626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45984.111979629626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45984.111979629626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45984.111979629626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45984.111979629626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45984.111979629626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45984.111979629626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45984.111979629626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45984.111979629626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45984.111979629626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45984.111979629626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45984.111979629626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45984.111979629626</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45984.111979629626</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2D6D9E06-625C-4471-B43E-19792C9BC948}"/>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159.11214166666468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3.5880092589650303E-2</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45984.111979629626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45984.111979629626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45984.111979629626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45984.111979629626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45984.111979629626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45984.111979629626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45984.111979629626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45984.111979629626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45984.111979629626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45984.111979629626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45984.111979629626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45984.111979629626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45984.111979629626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45984.111979629626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45984.111979629626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45984.111979629626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45984.111979629626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45984.111979629626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45984.111979629626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45984.111979629626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45984.111979629626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45984.111979629626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45984.111979629626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45984.111979629626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45984.111979629626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45984.111979629626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45984.111979629626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45984.111979629626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45984.111979629626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45984.111979629626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45984.111979629626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45984.111979629626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45984.111979629626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45984.111979629626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45984.111979629626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45984.111979629626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45984.111979629626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45984.111979629626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45984.111979629626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45984.111979629626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45984.111979629626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45984.111979629626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45984.111979629626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45984.111979629626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45984.111979629626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45984.111979629626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45984.111979629626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45984.111979629626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45984.111979629626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45984.111979629626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45984.111979629626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45984.111979629626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45984.111979629626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45984.111979629626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45984.111979629626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45984.111979629626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45984.111979629626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45984.111979629626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45984.111979629626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45984.111979629626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45984.111979629626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45984.111979629626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45984.111979629626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45984.111979629626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45984.111979629626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45984.111979629626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45984.111979629626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45984.111979629626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45984.111979629626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45984.111979629626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45984.111979629626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45984.111979629626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45984.111979629626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45984.111979629626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45984.111979629626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45984.111979629626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45984.111979629626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45984.111979629626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45984.111979629626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45984.111979629626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45984.111979629626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45984.111979629626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45984.111979629626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45984.111979629626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45984.111979629626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45984.111979629626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45984.111979629626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45984.111979629626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45984.111979629626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45984.111979629626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45984.111979629626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45984.111979629626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45984.111979629626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45984.111979629626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45984.111979629626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45984.111979629626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45984.111979629626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45984.111979629626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45984.111979629626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45984.111979629626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45984.111979629626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45984.111979629626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45984.111979629626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45984.111979629626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45984.111979629626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45984.111979629626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45984.111979629626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45984.111979629626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45984.111979629626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45984.111979629626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45984.111979629626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45984.111979629626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45984.111979629626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45984.111979629626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45984.111979629626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45984.111979629626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45984.111979629626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45984.111979629626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45984.111979629626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45984.111979629626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45984.111979629626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45984.111979629626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45984.111979629626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45984.111979629626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45984.111979629626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45984.111979629626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45984.111979629626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45984.111979629626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45984.111979629626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45984.111979629626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45984.111979629626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45984.111979629626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45984.111979629626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45984.111979629626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45984.111979629626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45984.111979629626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45984.111979629626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45984.111979629626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45984.111979629626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45984.111979629626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45984.111979629626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45984.111979629626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45984.111979629626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45984.111979629626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45984.111979629626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45984.111979629626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45984.111979629626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45984.111979629626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45984.111979629626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45984.111979629626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45984.111979629626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45984.111979629626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45984.111979629626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45984.111979629626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45984.111979629626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45984.111979629626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45984.111979629626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45984.111979629626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45984.111979629626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45984.111979629626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45984.111979629626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45984.111979629626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45984.111979629626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45984.111979629626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45984.111979629626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45984.111979629626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45984.111979629626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45984.111979629626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45984.111979629626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45984.111979629626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45984.111979629626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45984.111979629626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45984.111979629626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45984.111979629626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45984.111979629626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45984.111979629626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45984.111979629626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45984.111979629626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45984.111979629626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45984.111979629626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45984.111979629626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45984.111979629626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45984.111979629626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45984.111979629626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45984.111979629626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45984.111979629626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45984.111979629626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45984.111979629626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45984.111979629626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45984.111979629626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45984.111979629626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45984.111979629626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45984.111979629626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45984.111979629626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45984.111979629626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45984.111979629626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45984.111979629626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45984.111979629626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45984.111979629626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45984.111979629626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45984.111979629626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45984.111979629626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45984.111979629626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45984.111979629626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45984.111979629626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45984.111979629626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45984.111979629626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45984.111979629626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45984.111979629626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45984.111979629626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45984.111979629626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45984.111979629626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45984.111979629626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45984.111979629626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45984.111979629626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45984.111979629626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45984.111979629626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45984.111979629626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45984.111979629626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45984.111979629626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45984.111979629626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45984.111979629626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45984.111979629626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45984.111979629626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45984.111979629626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45984.111979629626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45984.111979629626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45984.111979629626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45984.111979629626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45984.111979629626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45984.111979629626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45984.111979629626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45984.111979629626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45984.111979629626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45984.111979629626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45984.111979629626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45984.111979629626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45984.111979629626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45984.111979629626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45984.111979629626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45984.111979629626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45984.111979629626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45984.111979629626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45984.111979629626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45984.111979629626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45984.111979629626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45984.111979629626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45984.111979629626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45984.111979629626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45984.111979629626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45984.111979629626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45984.111979629626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45984.111979629626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45984.111979629626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45984.111979629626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45984.111979629626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45984.111979629626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45984.111979629626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45984.111979629626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45984.111979629626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45984.111979629626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45984.111979629626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45984.111979629626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45984.111979629626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45984.111979629626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45984.111979629626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45984.111979629626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45984.111979629626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45984.111979629626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45984.111979629626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45984.111979629626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45984.111979629626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45984.111979629626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45984.111979629626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45984.111979629626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45984.111979629626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45984.111979629626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45984.111979629626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45984.111979629626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45984.111979629626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45984.111979629626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45984.111979629626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45984.111979629626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45984.111979629626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45984.111979629626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45984.111979629626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45984.111979629626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45984.111979629626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45984.111979629626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45984.111979629626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45984.111979629626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45984.111979629626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45984.111979629626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45984.111979629626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45984.111979629626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45984.111979629626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45984.111979629626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45984.111979629626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45984.111979629626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45984.111979629626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45984.111979629626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45984.111979629626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45984.111979629626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45984.111979629626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45984.111979629626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45984.111979629626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45984.111979629626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45984.111979629626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45984.111979629626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45984.111979629626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45984.111979629626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45984.111979629626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45984.111979629626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45984.111979629626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45984.111979629626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45984.111979629626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45984.111979629626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45984.111979629626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45984.111979629626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45984.111979629626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45984.111979629626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45984.111979629626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45984.111979629626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45984.111979629626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45984.111979629626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45984.111979629626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45984.111979629626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45984.111979629626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45984.111979629626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45984.111979629626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45984.111979629626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45984.111979629626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45984.111979629626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45984.111979629626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45984.111979629626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45984.111979629626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45984.111979629626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45984.111979629626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45984.111979629626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45984.111979629626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45984.111979629626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45984.111979629626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45984.111979629626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45984.111979629626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45984.111979629626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45984.111979629626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45984.111979629626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45984.111979629626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45984.111979629626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45984.111979629626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45984.111979629626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45984.111979629626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45984.111979629626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45984.111979629626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45984.111979629626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45984.111979629626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45984.111979629626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45984.111979629626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45984.111979629626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45984.111979629626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45984.111979629626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45984.111979629626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45984.111979629626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45984.111979629626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45984.111979629626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45984.111979629626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45984.111979629626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45984.111979629626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45984.111979629626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45984.111979629626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45984.111979629626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45984.111979629626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45984.111979629626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45984.111979629626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45984.111979629626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45984.111979629626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45984.111979629626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45984.111979629626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45984.111979629626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45984.111979629626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45984.111979629626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45984.111979629626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45984.111979629626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45984.111979629626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45984.111979629626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45984.111979629626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45984.111979629626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45984.111979629626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45984.111979629626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45984.111979629626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45984.111979629626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45984.111979629626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45984.111979629626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45984.111979629626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45984.111979629626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45984.111979629626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45984.111979629626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45984.111979629626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45984.111979629626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45984.111979629626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45984.111979629626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45984.111979629626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45984.111979629626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45984.111979629626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45984.111979629626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45984.111979629626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45984.111979629626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45984.111979629626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45984.111979629626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45984.111979629626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45984.111979629626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45984.111979629626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45984.111979629626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45984.111979629626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45984.111979629626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45984.111979629626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45984.111979629626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45984.111979629626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45984.111979629626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45984.111979629626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45984.111979629626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45984.111979629626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45984.111979629626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45984.111979629626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45984.111979629626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45984.111979629626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45984.111979629626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45984.111979629626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45984.111979629626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45984.111979629626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45984.111979629626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45984.111979629626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45984.111979629626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45984.111979629626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45984.111979629626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45984.111979629626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45984.111979629626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45984.111979629626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45984.111979629626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45984.111979629626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45984.111979629626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45984.111979629626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45984.111979629626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45984.111979629626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45984.111979629626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45984.111979629626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45984.111979629626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45984.111979629626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45984.111979629626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45984.111979629626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45984.111979629626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45984.111979629626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45984.111979629626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45984.111979629626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45984.111979629626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45984.111979629626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45984.111979629626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45984.111979629626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45984.111979629626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45984.111979629626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45984.111979629626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45984.111979629626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45984.111979629626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45984.111979629626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45984.111979629626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45984.111979629626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45984.111979629626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45984.111979629626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45984.111979629626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45984.111979629626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45984.111979629626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45984.111979629626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45984.111979629626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45984.111979629626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45984.111979629626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45984.111979629626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45984.111979629626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45984.111979629626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45984.111979629626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45984.111979629626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45984.111979629626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45984.111979629626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45984.111979629626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45984.111979629626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45984.111979629626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45984.111979629626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45984.111979629626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45984.111979629626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45984.111979629626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45984.111979629626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45984.111979629626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45984.111979629626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45984.111979629626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45984.111979629626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45984.111979629626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45984.111979629626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45984.111979629626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45984.111979629626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45984.111979629626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45984.111979629626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45984.111979629626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45984.111979629626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45984.111979629626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45984.111979629626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45984.111979629626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45984.111979629626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45984.111979629626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45984.111979629626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45984.111979629626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45984.111979629626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45984.111979629626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45984.111979629626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45984.111979629626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45984.111979629626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45984.111979629626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45984.111979629626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45984.111979629626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45984.111979629626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45984.111979629626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45984.111979629626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45984.111979629626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45984.111979629626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45984.111979629626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45984.111979629626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45984.111979629626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45984.111979629626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45984.111979629626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45984.111979629626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45984.111979629626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45984.111979629626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45984.111979629626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45984.111979629626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45984.111979629626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45984.111979629626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45984.111979629626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45984.111979629626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45984.111979629626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45984.111979629626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45984.111979629626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45984.111979629626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45984.111979629626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45984.111979629626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45984.111979629626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45984.111979629626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45984.111979629626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45984.111979629626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45984.111979629626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45984.111979629626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45984.111979629626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45984.111979629626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45984.111979629626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45984.111979629626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45984.111979629626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45984.111979629626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45984.111979629626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45984.111979629626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45984.111979629626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45984.111979629626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45984.111979629626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45984.111979629626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45984.111979629626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45984.111979629626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45984.111979629626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45984.111979629626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45984.111979629626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45984.111979629626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45984.111979629626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45984.111979629626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45984.111979629626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45984.111979629626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45984.111979629626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45984.111979629626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45984.111979629626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45984.111979629626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45984.111979629626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45984.111979629626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45984.111979629626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45984.111979629626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45984.111979629626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45984.111979629626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45984.111979629626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45984.111979629626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45984.111979629626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45984.111979629626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45984.111979629626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45984.111979629626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45984.111979629626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45984.111979629626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45984.111979629626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45984.111979629626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45984.111979629626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45984.111979629626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45984.111979629626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45984.111979629626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45984.111979629626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45984.111979629626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45984.111979629626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45984.111979629626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45984.111979629626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45984.111979629626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45984.111979629626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45984.111979629626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45984.111979629626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45984.111979629626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45984.111979629626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45984.111979629626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45984.111979629626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45984.111979629626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45984.111979629626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45984.111979629626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45984.111979629626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45984.111979629626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45984.111979629626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45984.111979629626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45984.111979629626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45984.111979629626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45984.111979629626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45984.111979629626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45984.111979629626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45984.111979629626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45984.111979629626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45984.111979629626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45984.111979629626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45984.111979629626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45984.111979629626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45984.111979629626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45984.111979629626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45984.111979629626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45984.111979629626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45984.111979629626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45984.111979629626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45984.111979629626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45984.111979629626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45984.111979629626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45984.111979629626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45984.111979629626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45984.111979629626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45984.111979629626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45984.111979629626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45984.111979629626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45984.111979629626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45984.111979629626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45984.111979629626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45984.111979629626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45984.111979629626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45984.111979629626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45984.111979629626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45984.111979629626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45984.111979629626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45984.111979629626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45984.111979629626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45984.111979629626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45984.111979629626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45984.111979629626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45984.111979629626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45984.111979629626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45984.111979629626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45984.111979629626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45984.111979629626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45984.111979629626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45984.111979629626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45984.111979629626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45984.111979629626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45984.111979629626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45984.111979629626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45984.111979629626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45984.111979629626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45984.111979629626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45984.111979629626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45984.111979629626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45984.111979629626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45984.111979629626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45984.111979629626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45984.111979629626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45984.111979629626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45984.111979629626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45984.111979629626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45984.111979629626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45984.111979629626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45984.111979629626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45984.111979629626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45984.111979629626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45984.111979629626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45984.111979629626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45984.111979629626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45984.111979629626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45984.111979629626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45984.111979629626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45984.111979629626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45984.111979629626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45984.111979629626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45984.111979629626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45984.111979629626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45984.111979629626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45984.111979629626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45984.111979629626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45984.111979629626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45984.111979629626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45984.111979629626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45984.111979629626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45984.111979629626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45984.111979629626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45984.111979629626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45984.111979629626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45984.111979629626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45984.111979629626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45984.111979629626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45984.111979629626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45984.111979629626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45984.111979629626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45984.111979629626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45984.111979629626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45984.111979629626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45984.111979629626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45984.111979629626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45984.111979629626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45984.111979629626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45984.111979629626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45984.111979629626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45984.111979629626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45984.111979629626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45984.111979629626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45984.111979629626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45984.111979629626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45984.111979629626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45984.111979629626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45984.111979629626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45984.111979629626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45984.111979629626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45984.111979629626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45984.111979629626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45984.111979629626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45984.111979629626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45984.111979629626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45984.111979629626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45984.111979629626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45984.111979629626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45984.111979629626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45984.111979629626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45984.111979629626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45984.111979629626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45984.111979629626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45984.111979629626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45984.111979629626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45984.111979629626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45984.111979629626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45984.111979629626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45984.111979629626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45984.111979629626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45984.111979629626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45984.111979629626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45984.111979629626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45984.111979629626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45984.111979629626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45984.111979629626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45984.111979629626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45984.111979629626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45984.111979629626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45984.111979629626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45984.111979629626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45984.111979629626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45984.111979629626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45984.111979629626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45984.111979629626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45984.111979629626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45984.111979629626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45984.111979629626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45984.111979629626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45984.111979629626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45984.111979629626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45984.111979629626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45984.111979629626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45984.111979629626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45984.111979629626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45984.111979629626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45984.111979629626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45984.111979629626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45984.111979629626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45984.111979629626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45984.111979629626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45984.111979629626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45984.111979629626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45984.111979629626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45984.111979629626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45984.111979629626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45984.111979629626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45984.111979629626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45984.111979629626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45984.111979629626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45984.111979629626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45984.111979629626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45984.111979629626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45984.111979629626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45984.111979629626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45984.111979629626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45984.111979629626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45984.111979629626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45984.111979629626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45984.111979629626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45984.111979629626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45984.111979629626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45984.111979629626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45984.111979629626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45984.111979629626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45984.111979629626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45984.111979629626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45984.111979629626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45984.111979629626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45984.111979629626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45984.111979629626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45984.111979629626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45984.111979629626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45984.111979629626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45984.111979629626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45984.111979629626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45984.111979629626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45984.111979629626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45984.111979629626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45984.111979629626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45984.111979629626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45984.111979629626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45984.111979629626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45984.111979629626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45984.111979629626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45984.111979629626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45984.111979629626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45984.111979629626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45984.111979629626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45984.111979629626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45984.111979629626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45984.111979629626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45984.111979629626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45984.111979629626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45984.111979629626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45984.111979629626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45984.111979629626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45984.111979629626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45984.111979629626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45984.111979629626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45984.111979629626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45984.111979629626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45984.111979629626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45984.111979629626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45984.111979629626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45984.111979629626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45984.111979629626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45984.111979629626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45984.111979629626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45984.111979629626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45984.111979629626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45984.111979629626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45984.111979629626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45984.111979629626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45984.111979629626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45984.111979629626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45984.111979629626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45984.111979629626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45984.111979629626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45984.111979629626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45984.111979629626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45984.111979629626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45984.111979629626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45984.111979629626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45984.111979629626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45984.111979629626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45984.111979629626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45984.111979629626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45984.111979629626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45984.111979629626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45984.111979629626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45984.111979629626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45984.111979629626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45984.111979629626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45984.111979629626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45984.111979629626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45984.111979629626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45984.111979629626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45984.111979629626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45984.111979629626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45984.111979629626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45984.111979629626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45984.111979629626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45984.111979629626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45984.111979629626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45984.111979629626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45984.111979629626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45984.111979629626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45984.111979629626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45984.111979629626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45984.111979629626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45984.111979629626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45984.111979629626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45984.111979629626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45984.111979629626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45984.111979629626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45984.111979629626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45984.111979629626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45984.111979629626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45984.111979629626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45984.111979629626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45984.111979629626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45984.111979629626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45984.111979629626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45984.111979629626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45984.111979629626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45984.111979629626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45984.111979629626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45984.111979629626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45984.111979629626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45984.111979629626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45984.111979629626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45984.111979629626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45984.111979629626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45984.111979629626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45984.111979629626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45984.111979629626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45984.111979629626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45984.111979629626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45984.111979629626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45984.111979629626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45984.111979629626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45984.111979629626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45984.111979629626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45984.111979629626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45984.111979629626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45984.111979629626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45984.111979629626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45984.111979629626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45984.111979629626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45984.111979629626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45984.111979629626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45984.111979629626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45984.111979629626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45984.111979629626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45984.111979629626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45984.111979629626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45984.111979629626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45984.111979629626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45984.111979629626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45984.111979629626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45984.111979629626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45984.111979629626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45984.111979629626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45984.111979629626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45984.111979629626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45984.111979629626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45984.111979629626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45984.111979629626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45984.111979629626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45984.111979629626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45984.111979629626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45984.111979629626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45984.111979629626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45984.111979629626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45984.111979629626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45984.111979629626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45984.111979629626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45984.111979629626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45984.111979629626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45984.111979629626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45984.111979629626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45984.111979629626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45984.111979629626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45984.111979629626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45984.111979629626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45984.111979629626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45984.111979629626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45984.111979629626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45984.111979629626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45984.111979629626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45984.111979629626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45984.111979629626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45984.111979629626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45984.111979629626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45984.111979629626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45984.111979629626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45984.111979629626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45984.111979629626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45984.111979629626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45984.111979629626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45984.111979629626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45984.111979629626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45984.111979629626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45984.111979629626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45984.111979629626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45984.111979629626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45984.111979629626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45984.111979629626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45984.111979629626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45984.111979629626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45984.111979629626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45984.111979629626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45984.111979629626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45984.111979629626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45984.111979629626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45984.111979629626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45984.111979629626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45984.111979629626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45984.111979629626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45984.111979629626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45984.111979629626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45984.111979629626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45984.111979629626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45984.111979629626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45984.111979629626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45984.111979629626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45984.111979629626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45984.111979629626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45984.111979629626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45984.111979629626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45984.111979629626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45984.111979629626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45984.111979629626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45984.111979629626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45984.111979629626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45984.111979629626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45984.111979629626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45984.111979629626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45984.111979629626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45984.111979629626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45984.111979629626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45984.111979629626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45984.111979629626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45984.111979629626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45984.111979629626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45984.111979629626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45984.111979629626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45984.111979629626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45984.111979629626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45984.111979629626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45984.111979629626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45984.111979629626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45984.111979629626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45984.111979629626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45984.111979629626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45984.111979629626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45984.111979629626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45984.111979629626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45984.111979629626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45984.111979629626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45984.111979629626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45984.111979629626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45984.111979629626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45984.111979629626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45984.111979629626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45984.111979629626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45984.111979629626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45984.111979629626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45984.111979629626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45984.111979629626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45984.111979629626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45984.111979629626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45984.111979629626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45984.111979629626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45984.111979629626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45984.111979629626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45984.111979629626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45984.111979629626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45984.111979629626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45984.111979629626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45984.111979629626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45984.111979629626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45984.111979629626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45984.111979629626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45984.111979629626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45984.111979629626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45984.111979629626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45984.111979629626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45984.111979629626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45984.111979629626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45984.111979629626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45984.111979629626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45984.111979629626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45984.111979629626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45984.111979629626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45984.111979629626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45984.111979629626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45984.111979629626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45984.111979629626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45984.111979629626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45984.111979629626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45984.111979629626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45984.111979629626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45984.111979629626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45984.111979629626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45984.111979629626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45984.111979629626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45984.111979629626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45984.111979629626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45984.111979629626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45984.111979629626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45984.111979629626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45984.111979629626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45984.111979629626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45984.111979629626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45984.111979629626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45984.111979629626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45984.111979629626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45984.111979629626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45984.111979629626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45984.111979629626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45984.111979629626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45984.111979629626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45984.111979629626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45984.111979629626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45984.111979629626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45984.111979629626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45984.111979629626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45984.111979629626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45984.111979629626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45984.111979629626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45984.111979629626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45984.111979629626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45984.111979629626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45984.111979629626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45984.111979629626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45984.111979629626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45984.111979629626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45984.111979629626</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280.63126203702996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0.37246574073651573</v>
      </c>
      <c r="H3" s="95">
        <v>45983.723113425927</v>
      </c>
      <c r="I3" s="113" t="str">
        <f>IFERROR(VLOOKUP(D3,DB!A:F,6,0),"")</f>
        <v>Generator-SG</v>
      </c>
      <c r="J3" s="113" t="str">
        <f>IFERROR(VLOOKUP(D3,DB!A:G,7,0),"")</f>
        <v>No BB Shifted</v>
      </c>
      <c r="K3" s="97" t="s">
        <v>39110</v>
      </c>
      <c r="L3" s="91" t="str">
        <f>IFERROR(VLOOKUP(D3,DB!A:I,9,0),"")</f>
        <v>Latis</v>
      </c>
    </row>
    <row r="4" spans="1:16" s="98" customFormat="1" ht="30" customHeight="1">
      <c r="A4" s="113" t="s">
        <v>39111</v>
      </c>
      <c r="B4" s="113" t="str">
        <f>IFERROR(VLOOKUP(D4,DB!A:K,11,0),"")</f>
        <v>R4</v>
      </c>
      <c r="C4" s="93">
        <v>1</v>
      </c>
      <c r="D4" s="91" t="s">
        <v>32088</v>
      </c>
      <c r="E4" s="94" t="s">
        <v>39021</v>
      </c>
      <c r="F4" s="95">
        <v>45983.859861111108</v>
      </c>
      <c r="G4" s="96">
        <f ca="1">IFERROR(NOW()-F4,"")</f>
        <v>0.2521185185178183</v>
      </c>
      <c r="H4" s="95">
        <v>45984.03162037037</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1</v>
      </c>
      <c r="D5" s="91" t="s">
        <v>38804</v>
      </c>
      <c r="E5" s="94" t="s">
        <v>39021</v>
      </c>
      <c r="F5" s="95"/>
      <c r="G5" s="96">
        <f ca="1">IFERROR(NOW()-F5,"")</f>
        <v>45984.111979629626</v>
      </c>
      <c r="H5" s="95">
        <v>45983.94866898148</v>
      </c>
      <c r="I5" s="113" t="str">
        <f>IFERROR(VLOOKUP(D5,DB!A:F,6,0),"")</f>
        <v>Sceco</v>
      </c>
      <c r="J5" s="113" t="str">
        <f>IFERROR(VLOOKUP(D5,DB!A:G,7,0),"")</f>
        <v>In progress</v>
      </c>
      <c r="K5" s="97" t="s">
        <v>39114</v>
      </c>
      <c r="L5" s="91" t="str">
        <f>IFERROR(VLOOKUP(D5,DB!A:I,9,0),"")</f>
        <v>Latis</v>
      </c>
    </row>
    <row r="6" spans="1:16" ht="15" customHeight="1">
      <c r="A6" s="113"/>
      <c r="B6" s="113" t="str">
        <f>IFERROR(VLOOKUP(D6,DB!A:K,11,0),"")</f>
        <v/>
      </c>
      <c r="C6" s="93"/>
      <c r="D6" s="91"/>
      <c r="E6" s="94"/>
      <c r="F6" s="95"/>
      <c r="G6" s="96">
        <f ca="1">IFERROR(NOW()-F6,"")</f>
        <v>45984.111979629626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45984.111979629626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45984.111979629626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45984.111979629626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45984.111979629626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45984.111979629626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45984.111979629626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ref="G13:G64" ca="1" si="1">IFERROR(NOW()-F13,"")</f>
        <v>45984.111979629626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45984.111979629626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45984.111979629626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45984.111979629626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45984.111979629626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45984.111979629626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45984.111979629626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45984.111979629626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45984.111979629626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45984.111979629626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45984.111979629626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45984.111979629626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45984.111979629626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45984.111979629626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45984.111979629626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45984.111979629626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45984.111979629626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45984.111979629626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45984.111979629626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45984.111979629626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45984.111979629626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45984.111979629626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45984.111979629626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45984.111979629626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45984.111979629626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45984.111979629626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45984.111979629626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45984.111979629626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45984.111979629626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45984.111979629626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45984.111979629626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45984.111979629626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45984.111979629626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45984.111979629626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45984.111979629626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45984.111979629626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45984.111979629626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45984.111979629626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45984.111979629626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45984.111979629626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45984.111979629626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45984.111979629626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45984.111979629626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45984.111979629626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45984.111979629626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45984.111979629626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45984.111979629626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45984.111979629626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45984.111979629626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45984.111979629626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45984.111979629626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45984.111979629626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45984.111979629626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45984.111979629626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45984.111979629626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45984.111979629626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45984.111979629626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45984.111979629626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45984.111979629626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45984.111979629626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45984.111979629626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45984.111979629626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45984.111979629626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45984.111979629626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45984.111979629626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45984.111979629626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45984.111979629626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45984.111979629626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45984.111979629626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45984.111979629626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45984.111979629626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45984.111979629626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45984.111979629626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45984.111979629626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45984.111979629626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45984.111979629626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45984.111979629626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45984.111979629626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45984.111979629626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45984.111979629626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45984.111979629626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45984.111979629626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45984.111979629626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45984.111979629626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45984.111979629626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45984.111979629626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45984.111979629626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45984.111979629626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45984.111979629626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45984.111979629626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45984.111979629626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45984.111979629626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45984.111979629626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45984.111979629626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45984.111979629626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45984.111979629626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45984.111979629626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45984.111979629626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45984.111979629626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45984.111979629626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45984.111979629626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45984.111979629626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45984.111979629626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45984.111979629626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45984.111979629626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45984.111979629626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45984.111979629626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45984.111979629626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45984.111979629626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45984.111979629626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45984.111979629626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45984.111979629626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45984.111979629626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45984.111979629626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45984.111979629626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45984.111979629626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45984.111979629626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45984.111979629626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45984.111979629626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45984.111979629626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45984.111979629626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45984.111979629626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45984.111979629626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45984.111979629626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45984.111979629626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45984.111979629626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45984.111979629626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45984.111979629626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45984.111979629626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45984.111979629626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45984.111979629626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45984.111979629626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45984.111979629626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45984.111979629626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45984.111979629626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45984.111979629626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45984.111979629626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45984.111979629626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45984.111979629626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45984.111979629626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45984.111979629626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45984.111979629626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45984.111979629626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45984.111979629626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45984.111979629626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45984.111979629626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45984.111979629626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45984.111979629626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45984.111979629626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45984.111979629626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45984.111979629626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45984.111979629626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45984.111979629626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45984.111979629626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45984.111979629626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45984.111979629626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45984.111979629626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45984.111979629626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45984.111979629626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45984.111979629626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45984.111979629626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45984.111979629626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45984.111979629626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45984.111979629626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45984.111979629626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45984.111979629626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45984.111979629626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45984.111979629626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45984.111979629626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45984.111979629626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45984.111979629626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45984.111979629626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45984.111979629626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45984.111979629626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45984.111979629626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45984.111979629626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45984.111979629626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45984.111979629626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45984.111979629626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45984.111979629626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45984.111979629626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45984.111979629626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45984.111979629626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45984.111979629626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45984.111979629626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45984.111979629626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45984.111979629626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45984.111979629626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45984.111979629626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45984.111979629626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45984.111979629626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45984.111979629626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45984.111979629626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45984.111979629626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45984.111979629626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45984.111979629626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45984.111979629626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45984.111979629626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45984.111979629626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45984.111979629626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45984.111979629626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45984.111979629626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45984.111979629626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45984.111979629626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45984.111979629626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45984.111979629626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45984.111979629626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45984.111979629626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45984.111979629626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45984.111979629626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45984.111979629626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45984.111979629626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45984.111979629626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45984.111979629626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45984.111979629626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45984.111979629626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45984.111979629626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45984.111979629626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45984.111979629626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45984.111979629626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45984.111979629626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45984.111979629626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45984.111979629626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45984.111979629626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45984.111979629626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45984.111979629626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45984.111979629626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45984.111979629626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45984.111979629626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45984.111979629626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45984.111979629626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45984.111979629626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45984.111979629626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45984.111979629626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45984.111979629626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45984.111979629626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45984.111979629626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45984.111979629626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45984.111979629626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45984.111979629626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45984.111979629626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45984.111979629626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45984.111979629626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45984.111979629626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45984.111979629626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45984.111979629626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45984.111979629626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45984.111979629626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45984.111979629626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45984.111979629626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45984.111979629626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45984.111979629626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45984.111979629626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45984.111979629626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45984.111979629626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45984.111979629626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45984.111979629626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45984.111979629626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45984.111979629626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45984.111979629626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45984.111979629626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45984.111979629626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45984.111979629626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45984.111979629626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45984.111979629626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45984.111979629626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45984.111979629626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45984.111979629626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45984.111979629626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45984.111979629626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45984.111979629626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45984.111979629626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45984.111979629626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45984.111979629626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45984.111979629626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45984.111979629626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45984.111979629626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45984.111979629626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45984.111979629626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45984.111979629626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45984.111979629626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45984.111979629626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45984.111979629626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45984.111979629626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45984.111979629626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45984.111979629626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45984.111979629626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45984.111979629626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45984.111979629626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45984.111979629626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45984.111979629626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45984.111979629626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45984.111979629626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45984.111979629626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45984.111979629626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45984.111979629626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45984.111979629626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45984.111979629626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45984.111979629626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45984.111979629626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45984.111979629626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45984.111979629626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45984.111979629626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45984.111979629626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45984.111979629626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45984.111979629626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45984.111979629626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45984.111979629626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45984.111979629626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45984.111979629626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45984.111979629626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45984.111979629626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45984.111979629626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45984.111979629626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45984.111979629626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45984.111979629626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45984.111979629626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45984.111979629626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45984.111979629626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45984.111979629626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45984.111979629626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45984.111979629626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45984.111979629626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45984.111979629626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45984.111979629626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45984.111979629626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45984.111979629626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45984.111979629626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45984.111979629626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45984.111979629626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45984.111979629626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45984.111979629626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45984.111979629626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45984.111979629626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45984.111979629626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45984.111979629626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45984.111979629626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45984.111979629626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45984.111979629626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45984.111979629626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45984.111979629626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45984.111979629626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45984.111979629626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45984.111979629626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45984.111979629626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45984.111979629626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45984.111979629626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45984.111979629626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45984.111979629626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45984.111979629626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45984.111979629626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45984.111979629626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45984.111979629626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45984.111979629626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45984.111979629626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45984.111979629626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45984.111979629626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45984.111979629626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45984.111979629626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45984.111979629626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45984.111979629626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45984.111979629626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45984.111979629626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45984.111979629626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45984.111979629626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45984.111979629626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45984.111979629626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45984.111979629626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45984.111979629626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45984.111979629626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45984.111979629626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45984.111979629626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45984.111979629626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45984.111979629626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45984.111979629626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45984.111979629626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45984.111979629626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45984.111979629626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45984.111979629626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45984.111979629626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45984.111979629626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45984.111979629626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45984.111979629626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45984.111979629626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45984.111979629626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45984.111979629626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45984.111979629626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45984.111979629626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45984.111979629626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45984.111979629626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45984.111979629626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45984.111979629626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45984.111979629626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45984.111979629626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45984.111979629626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45984.111979629626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45984.111979629626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45984.111979629626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45984.111979629626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45984.111979629626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45984.111979629626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45984.111979629626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45984.111979629626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45984.111979629626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45984.111979629626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45984.111979629626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45984.111979629626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45984.111979629626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45984.111979629626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45984.111979629626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45984.111979629626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45984.111979629626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45984.111979629626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45984.111979629626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45984.111979629626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45984.111979629626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45984.111979629626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45984.111979629626</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92.279919444437837</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57.923102314809512</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35.450868518513744</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6.5971763888883288</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2.7386810185125796</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c r="B8" s="109" t="str">
        <f>IFERROR(VLOOKUP(D8,DB!A:K,11,0),"")</f>
        <v/>
      </c>
      <c r="C8" s="109"/>
      <c r="D8" s="109"/>
      <c r="E8" s="109"/>
      <c r="F8" s="109"/>
      <c r="G8" s="111">
        <f ca="1">IFERROR(NOW()-F8,"")</f>
        <v>45984.111979629626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45984.111979629626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45984.111979629626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45984.111979629626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45984.111979629626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45984.111979629626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45984.111979629626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45984.111979629626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45984.111979629626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45984.111979629626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45984.111979629626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45984.111979629626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45984.111979629626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45984.111979629626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45984.111979629626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45984.111979629626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45984.111979629626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45984.111979629626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45984.111979629626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45984.111979629626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45984.111979629626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45984.111979629626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45984.111979629626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45984.111979629626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45984.111979629626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45984.111979629626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45984.111979629626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45984.111979629626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45984.111979629626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45984.111979629626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45984.111979629626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45984.111979629626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45984.111979629626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45984.111979629626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45984.111979629626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45984.111979629626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45984.111979629626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45984.111979629626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45984.111979629626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45984.111979629626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45984.111979629626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45984.111979629626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45984.111979629626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45984.111979629626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45984.111979629626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45984.111979629626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45984.111979629626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45984.111979629626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45984.111979629626</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45984.111979629626</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45984.111979629626</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45984.111979629626</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45984.111979629626</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45984.111979629626</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45984.111979629626</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45984.111979629626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45984.111979629626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45984.111979629626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45984.111979629626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45984.111979629626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45984.111979629626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45984.111979629626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45984.111979629626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45984.111979629626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45984.111979629626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45984.111979629626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45984.111979629626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45984.111979629626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45984.111979629626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45984.111979629626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45984.111979629626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45984.111979629626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45984.111979629626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45984.111979629626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45984.111979629626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45984.111979629626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45984.111979629626</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2</v>
      </c>
      <c r="D2" s="119" t="s">
        <v>38968</v>
      </c>
      <c r="E2" s="109" t="s">
        <v>39021</v>
      </c>
      <c r="F2" s="121">
        <v>45983.943680555552</v>
      </c>
      <c r="G2" s="104">
        <f t="shared" ref="G2:G11" ca="1" si="0">IFERROR(NOW()-F2,"-")</f>
        <v>0.16829907407372957</v>
      </c>
      <c r="H2" s="121">
        <v>45983.922696759262</v>
      </c>
      <c r="I2" s="119" t="str">
        <f>IFERROR(VLOOKUP(D2,DB!A:F,6,0),"")</f>
        <v>Generator-SG</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45984.111979629626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45984.111979629626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45984.111979629626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49"/>
      <c r="E6" s="109"/>
      <c r="F6" s="121"/>
      <c r="G6" s="104">
        <f t="shared" ca="1" si="0"/>
        <v>45984.111979629626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45984.111979629626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45984.111979629626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45984.111979629626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45984.111979629626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45984.111979629626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ref="G12:G60" ca="1" si="1">IFERROR(NOW()-F12,"-")</f>
        <v>45984.111979629626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49"/>
      <c r="E13" s="109"/>
      <c r="F13" s="121"/>
      <c r="G13" s="104">
        <f t="shared" ca="1" si="1"/>
        <v>45984.111979629626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45984.111979629626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45984.111979629626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45984.111979629626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45984.111979629626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45984.111979629626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45984.111979629626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49"/>
      <c r="E20" s="109"/>
      <c r="F20" s="121"/>
      <c r="G20" s="104">
        <f t="shared" ca="1" si="1"/>
        <v>45984.111979629626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45984.111979629626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45984.111979629626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45984.111979629626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45984.111979629626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45984.111979629626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45984.111979629626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49"/>
      <c r="E27" s="109"/>
      <c r="F27" s="121"/>
      <c r="G27" s="104">
        <f t="shared" ca="1" si="1"/>
        <v>45984.111979629626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45984.111979629626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45984.111979629626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45984.111979629626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45984.111979629626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45984.111979629626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45984.111979629626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49"/>
      <c r="E34" s="109"/>
      <c r="F34" s="121"/>
      <c r="G34" s="104">
        <f t="shared" ca="1" si="1"/>
        <v>45984.111979629626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45984.111979629626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45984.111979629626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45984.111979629626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45984.111979629626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45984.111979629626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45984.111979629626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49"/>
      <c r="E41" s="109"/>
      <c r="F41" s="121"/>
      <c r="G41" s="104">
        <f t="shared" ca="1" si="1"/>
        <v>45984.111979629626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45984.111979629626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45984.111979629626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45984.111979629626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45984.111979629626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45984.111979629626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45984.111979629626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49"/>
      <c r="E48" s="109"/>
      <c r="F48" s="121"/>
      <c r="G48" s="104">
        <f t="shared" ca="1" si="1"/>
        <v>45984.111979629626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45984.111979629626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45984.111979629626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45984.111979629626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45984.111979629626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45984.111979629626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45984.111979629626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49"/>
      <c r="E55" s="109"/>
      <c r="F55" s="121"/>
      <c r="G55" s="104">
        <f t="shared" ca="1" si="1"/>
        <v>45984.111979629626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45984.111979629626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45984.111979629626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45984.111979629626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45984.111979629626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45984.111979629626</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2025-11-22T23:43:06Z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